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8" Type="http://schemas.openxmlformats.org/officeDocument/2006/relationships/custom-properties" Target="docProps/custom.xml"/><Relationship Id="rId7" Type="http://schemas.openxmlformats.org/officeDocument/2006/relationships/extended-properties" Target="docProps/app.xml"/><Relationship Id="rId1" Type="http://schemas.openxmlformats.org/officeDocument/2006/relationships/officeDocument" Target="xl/workbook.xml"/><Relationship Id="rId6" Type="http://schemas.openxmlformats.org/package/2006/relationships/metadata/core-properties" Target="docProps/core.xml"/><Relationship Id="rId5" Type="http://schemas.microsoft.com/office/2006/relationships/ui/userCustomization" Target="userCustomization/customUI.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updateLinks="never" codeName="ThisWorkbook" defaultThemeVersion="124226"/>
  <mc:AlternateContent xmlns:mc="http://schemas.openxmlformats.org/markup-compatibility/2006">
    <mc:Choice Requires="x15">
      <x15ac:absPath xmlns:x15ac="http://schemas.microsoft.com/office/spreadsheetml/2010/11/ac" url="https://iso14001certification.sharepoint.com/sites/AgesBuild/Shared Documents/System Documents/SWMS/"/>
    </mc:Choice>
  </mc:AlternateContent>
  <xr:revisionPtr revIDLastSave="54" documentId="13_ncr:1_{55723A20-1078-43C4-B4BC-AAA34724A503}" xr6:coauthVersionLast="47" xr6:coauthVersionMax="47" xr10:uidLastSave="{93A773BB-3319-40B5-A38D-D23F66CBDD6E}"/>
  <bookViews>
    <workbookView xWindow="-98" yWindow="-98" windowWidth="21795" windowHeight="13875" tabRatio="756" xr2:uid="{00000000-000D-0000-FFFF-FFFF00000000}"/>
  </bookViews>
  <sheets>
    <sheet name="Main" sheetId="18" r:id="rId1"/>
    <sheet name="NSW" sheetId="39" r:id="rId2"/>
    <sheet name="NT" sheetId="30" state="hidden" r:id="rId3"/>
    <sheet name="QLD" sheetId="31" state="hidden" r:id="rId4"/>
    <sheet name="SA" sheetId="32" state="hidden" r:id="rId5"/>
    <sheet name="TAS" sheetId="33" state="hidden" r:id="rId6"/>
    <sheet name="VIC" sheetId="34" state="hidden" r:id="rId7"/>
    <sheet name="WA" sheetId="35" state="hidden" r:id="rId8"/>
    <sheet name="Site Establishment" sheetId="21" r:id="rId9"/>
    <sheet name="General Works" sheetId="46" r:id="rId10"/>
    <sheet name="General Demolition" sheetId="17" r:id="rId11"/>
    <sheet name="Removal of ACM" sheetId="42" r:id="rId12"/>
    <sheet name="Working at Heights" sheetId="22" r:id="rId13"/>
    <sheet name="Power Tools" sheetId="24" r:id="rId14"/>
    <sheet name="Hazardous Chemicals" sheetId="20" r:id="rId15"/>
    <sheet name="Hot Works" sheetId="25" r:id="rId16"/>
    <sheet name="Manual Handling" sheetId="23" r:id="rId17"/>
    <sheet name="Traffic Control" sheetId="47" r:id="rId18"/>
    <sheet name="Monitor &amp; Review" sheetId="28" r:id="rId19"/>
    <sheet name="Sign Off" sheetId="19" r:id="rId20"/>
    <sheet name="Data" sheetId="4" state="hidden" r:id="rId21"/>
  </sheets>
  <externalReferences>
    <externalReference r:id="rId22"/>
    <externalReference r:id="rId23"/>
  </externalReferences>
  <definedNames>
    <definedName name="_xlnm._FilterDatabase" localSheetId="10" hidden="1">'General Demolition'!$B$2:$F$32</definedName>
    <definedName name="_xlnm._FilterDatabase" localSheetId="9" hidden="1">'General Works'!$B$2:$F$26</definedName>
    <definedName name="_xlnm._FilterDatabase" localSheetId="14" hidden="1">'Hazardous Chemicals'!$B$2:$F$24</definedName>
    <definedName name="_xlnm._FilterDatabase" localSheetId="15" hidden="1">'Hot Works'!$B$2:$F$18</definedName>
    <definedName name="_xlnm._FilterDatabase" localSheetId="16" hidden="1">'Manual Handling'!$B$2:$F$23</definedName>
    <definedName name="_xlnm._FilterDatabase" localSheetId="18" hidden="1">'Monitor &amp; Review'!$B$2:$F$18</definedName>
    <definedName name="_xlnm._FilterDatabase" localSheetId="13" hidden="1">'Power Tools'!$B$2:$F$24</definedName>
    <definedName name="_xlnm._FilterDatabase" localSheetId="11" hidden="1">'Removal of ACM'!$B$2:$F$30</definedName>
    <definedName name="_xlnm._FilterDatabase" localSheetId="8" hidden="1">'Site Establishment'!$B$2:$F$33</definedName>
    <definedName name="_xlnm._FilterDatabase" localSheetId="17" hidden="1">'Traffic Control'!$B$2:$F$22</definedName>
    <definedName name="_xlnm._FilterDatabase" localSheetId="12" hidden="1">'Working at Heights'!$B$2:$F$20</definedName>
    <definedName name="HazardClass" localSheetId="1">[1]Data!#REF!</definedName>
    <definedName name="HazardClass" localSheetId="2">[1]Data!#REF!</definedName>
    <definedName name="HazardClass" localSheetId="5">[1]Data!#REF!</definedName>
    <definedName name="HazardClass">Data!$B$7:$B$10</definedName>
    <definedName name="_xlnm.Print_Area" localSheetId="10">'General Demolition'!$B$1:$K$19</definedName>
    <definedName name="_xlnm.Print_Area" localSheetId="9">'General Works'!$B$1:$K$13</definedName>
    <definedName name="_xlnm.Print_Area" localSheetId="14">'Hazardous Chemicals'!$B$1:$K$11</definedName>
    <definedName name="_xlnm.Print_Area" localSheetId="15">'Hot Works'!$B$1:$K$6</definedName>
    <definedName name="_xlnm.Print_Area" localSheetId="0">Main!$B$1:$Q$61</definedName>
    <definedName name="_xlnm.Print_Area" localSheetId="16">'Manual Handling'!$B$1:$K$10</definedName>
    <definedName name="_xlnm.Print_Area" localSheetId="18">'Monitor &amp; Review'!$B$1:$K$6</definedName>
    <definedName name="_xlnm.Print_Area" localSheetId="1">NSW!$B$1:$H$27</definedName>
    <definedName name="_xlnm.Print_Area" localSheetId="2">NT!$B$1:$H$19</definedName>
    <definedName name="_xlnm.Print_Area" localSheetId="13">'Power Tools'!$B$1:$K$11</definedName>
    <definedName name="_xlnm.Print_Area" localSheetId="3">QLD!$B$1:$H$27</definedName>
    <definedName name="_xlnm.Print_Area" localSheetId="11">'Removal of ACM'!$B$1:$K$17</definedName>
    <definedName name="_xlnm.Print_Area" localSheetId="4">SA!$B$1:$H$22</definedName>
    <definedName name="_xlnm.Print_Area" localSheetId="19">'Sign Off'!$B$1:$Q$14</definedName>
    <definedName name="_xlnm.Print_Area" localSheetId="8">'Site Establishment'!$B$1:$K$20</definedName>
    <definedName name="_xlnm.Print_Area" localSheetId="5">TAS!$B$1:$H$24</definedName>
    <definedName name="_xlnm.Print_Area" localSheetId="17">'Traffic Control'!$B$1:$K$10</definedName>
    <definedName name="_xlnm.Print_Area" localSheetId="6">VIC!$B$1:$H$22</definedName>
    <definedName name="_xlnm.Print_Area" localSheetId="7">WA!$B$1:$H$22</definedName>
    <definedName name="_xlnm.Print_Area" localSheetId="12">'Working at Heights'!$B$1:$K$7</definedName>
    <definedName name="_xlnm.Print_Titles" localSheetId="10">'General Demolition'!$1:$3</definedName>
    <definedName name="_xlnm.Print_Titles" localSheetId="9">'General Works'!$1:$3</definedName>
    <definedName name="_xlnm.Print_Titles" localSheetId="14">'Hazardous Chemicals'!$1:$3</definedName>
    <definedName name="_xlnm.Print_Titles" localSheetId="15">'Hot Works'!$2:$3</definedName>
    <definedName name="_xlnm.Print_Titles" localSheetId="16">'Manual Handling'!$1:$3</definedName>
    <definedName name="_xlnm.Print_Titles" localSheetId="18">'Monitor &amp; Review'!$2:$3</definedName>
    <definedName name="_xlnm.Print_Titles" localSheetId="13">'Power Tools'!$1:$3</definedName>
    <definedName name="_xlnm.Print_Titles" localSheetId="11">'Removal of ACM'!$1:$3</definedName>
    <definedName name="_xlnm.Print_Titles" localSheetId="8">'Site Establishment'!$1:$3</definedName>
    <definedName name="_xlnm.Print_Titles" localSheetId="17">'Traffic Control'!$1:$3</definedName>
    <definedName name="_xlnm.Print_Titles" localSheetId="12">'Working at Heights'!$1:$3</definedName>
    <definedName name="Rankings" localSheetId="1">[1]Data!$B$2:$F$7</definedName>
    <definedName name="Rankings" localSheetId="2">[1]Data!$B$2:$F$7</definedName>
    <definedName name="Rankings" localSheetId="5">[1]Data!$B$2:$F$7</definedName>
    <definedName name="Rankings" localSheetId="17">[2]Data!$B$1:$F$6</definedName>
    <definedName name="Rankings">Data!$B$1:$F$6</definedName>
    <definedName name="ReviewDat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 i="47" l="1"/>
  <c r="Q10" i="47" s="1"/>
  <c r="F10" i="47"/>
  <c r="Q9" i="47"/>
  <c r="P9" i="47"/>
  <c r="O9" i="47"/>
  <c r="N9" i="47"/>
  <c r="K9" i="47"/>
  <c r="F9" i="47"/>
  <c r="K8" i="47"/>
  <c r="Q8" i="47" s="1"/>
  <c r="F8" i="47"/>
  <c r="Q7" i="47"/>
  <c r="P7" i="47"/>
  <c r="K7" i="47"/>
  <c r="O7" i="47" s="1"/>
  <c r="F7" i="47"/>
  <c r="K6" i="47"/>
  <c r="Q6" i="47" s="1"/>
  <c r="F6" i="47"/>
  <c r="K5" i="47"/>
  <c r="Q5" i="47" s="1"/>
  <c r="F5" i="47"/>
  <c r="Q4" i="47"/>
  <c r="P4" i="47"/>
  <c r="O4" i="47"/>
  <c r="N4" i="47"/>
  <c r="K4" i="47"/>
  <c r="F4" i="47"/>
  <c r="N6" i="47" l="1"/>
  <c r="O6" i="47"/>
  <c r="P6" i="47"/>
  <c r="N8" i="47"/>
  <c r="O8" i="47"/>
  <c r="N5" i="47"/>
  <c r="P8" i="47"/>
  <c r="N10" i="47"/>
  <c r="O5" i="47"/>
  <c r="O10" i="47"/>
  <c r="P5" i="47"/>
  <c r="N7" i="47"/>
  <c r="P10" i="47"/>
  <c r="Q14" i="46" l="1"/>
  <c r="P14" i="46"/>
  <c r="O14" i="46"/>
  <c r="N14" i="46"/>
  <c r="K13" i="46"/>
  <c r="Q13" i="46" s="1"/>
  <c r="F13" i="46"/>
  <c r="K12" i="46"/>
  <c r="Q12" i="46" s="1"/>
  <c r="F12" i="46"/>
  <c r="K11" i="46"/>
  <c r="Q11" i="46" s="1"/>
  <c r="F11" i="46"/>
  <c r="K10" i="46"/>
  <c r="P10" i="46" s="1"/>
  <c r="F10" i="46"/>
  <c r="K9" i="46"/>
  <c r="Q9" i="46" s="1"/>
  <c r="F9" i="46"/>
  <c r="K8" i="46"/>
  <c r="Q8" i="46" s="1"/>
  <c r="F8" i="46"/>
  <c r="K7" i="46"/>
  <c r="Q7" i="46" s="1"/>
  <c r="F7" i="46"/>
  <c r="K6" i="46"/>
  <c r="N6" i="46" s="1"/>
  <c r="F6" i="46"/>
  <c r="K5" i="46"/>
  <c r="Q5" i="46" s="1"/>
  <c r="F5" i="46"/>
  <c r="K4" i="46"/>
  <c r="Q4" i="46" s="1"/>
  <c r="F4" i="46"/>
  <c r="K11" i="20"/>
  <c r="Q11" i="20" s="1"/>
  <c r="F11" i="20"/>
  <c r="K11" i="42"/>
  <c r="Q11" i="42" s="1"/>
  <c r="F11" i="42"/>
  <c r="K10" i="42"/>
  <c r="P10" i="42" s="1"/>
  <c r="F10" i="42"/>
  <c r="K9" i="42"/>
  <c r="Q9" i="42" s="1"/>
  <c r="F9" i="42"/>
  <c r="K8" i="42"/>
  <c r="Q8" i="42" s="1"/>
  <c r="F8" i="42"/>
  <c r="K7" i="42"/>
  <c r="Q7" i="42" s="1"/>
  <c r="F7" i="42"/>
  <c r="K6" i="42"/>
  <c r="P6" i="42" s="1"/>
  <c r="F6" i="42"/>
  <c r="K5" i="42"/>
  <c r="Q5" i="42" s="1"/>
  <c r="F5" i="42"/>
  <c r="K4" i="42"/>
  <c r="O4" i="42" s="1"/>
  <c r="F4" i="42"/>
  <c r="K15" i="42"/>
  <c r="Q15" i="42" s="1"/>
  <c r="F15" i="42"/>
  <c r="K14" i="42"/>
  <c r="P14" i="42" s="1"/>
  <c r="F14" i="42"/>
  <c r="K13" i="42"/>
  <c r="Q13" i="42" s="1"/>
  <c r="F13" i="42"/>
  <c r="K12" i="42"/>
  <c r="Q12" i="42" s="1"/>
  <c r="F12" i="42"/>
  <c r="Q18" i="42"/>
  <c r="P18" i="42"/>
  <c r="O18" i="42"/>
  <c r="N18" i="42"/>
  <c r="K17" i="42"/>
  <c r="Q17" i="42" s="1"/>
  <c r="F17" i="42"/>
  <c r="K16" i="42"/>
  <c r="O16" i="42" s="1"/>
  <c r="F16" i="42"/>
  <c r="P8" i="46" l="1"/>
  <c r="Q10" i="46"/>
  <c r="P13" i="46"/>
  <c r="O4" i="46"/>
  <c r="P4" i="46"/>
  <c r="O9" i="46"/>
  <c r="N7" i="46"/>
  <c r="P9" i="46"/>
  <c r="O7" i="46"/>
  <c r="N12" i="46"/>
  <c r="N5" i="46"/>
  <c r="P7" i="46"/>
  <c r="O12" i="46"/>
  <c r="O5" i="46"/>
  <c r="N10" i="46"/>
  <c r="P12" i="46"/>
  <c r="P5" i="46"/>
  <c r="O10" i="46"/>
  <c r="N4" i="46"/>
  <c r="N9" i="46"/>
  <c r="N11" i="46"/>
  <c r="O6" i="46"/>
  <c r="O11" i="46"/>
  <c r="P6" i="46"/>
  <c r="N8" i="46"/>
  <c r="P11" i="46"/>
  <c r="N13" i="46"/>
  <c r="Q6" i="46"/>
  <c r="O8" i="46"/>
  <c r="O13" i="46"/>
  <c r="N11" i="20"/>
  <c r="O11" i="20"/>
  <c r="P11" i="20"/>
  <c r="N4" i="42"/>
  <c r="N6" i="42"/>
  <c r="N8" i="42"/>
  <c r="N10" i="42"/>
  <c r="Q4" i="42"/>
  <c r="Q10" i="42"/>
  <c r="N5" i="42"/>
  <c r="N7" i="42"/>
  <c r="N9" i="42"/>
  <c r="N11" i="42"/>
  <c r="O6" i="42"/>
  <c r="O10" i="42"/>
  <c r="P4" i="42"/>
  <c r="Q6" i="42"/>
  <c r="O5" i="42"/>
  <c r="O7" i="42"/>
  <c r="O9" i="42"/>
  <c r="O11" i="42"/>
  <c r="P8" i="42"/>
  <c r="O15" i="42"/>
  <c r="P5" i="42"/>
  <c r="P7" i="42"/>
  <c r="P9" i="42"/>
  <c r="P11" i="42"/>
  <c r="O8" i="42"/>
  <c r="O13" i="42"/>
  <c r="P13" i="42"/>
  <c r="P15" i="42"/>
  <c r="N12" i="42"/>
  <c r="N14" i="42"/>
  <c r="O14" i="42"/>
  <c r="Q14" i="42"/>
  <c r="P16" i="42"/>
  <c r="O12" i="42"/>
  <c r="P12" i="42"/>
  <c r="N13" i="42"/>
  <c r="N15" i="42"/>
  <c r="Q16" i="42"/>
  <c r="P17" i="42"/>
  <c r="N17" i="42"/>
  <c r="O17" i="42"/>
  <c r="N16" i="42"/>
  <c r="K13" i="17" l="1"/>
  <c r="P13" i="17" s="1"/>
  <c r="F13" i="17"/>
  <c r="K12" i="17"/>
  <c r="Q12" i="17" s="1"/>
  <c r="F12" i="17"/>
  <c r="K11" i="17"/>
  <c r="P11" i="17" s="1"/>
  <c r="F11" i="17"/>
  <c r="K10" i="17"/>
  <c r="Q10" i="17" s="1"/>
  <c r="F10" i="17"/>
  <c r="K9" i="17"/>
  <c r="P9" i="17" s="1"/>
  <c r="F9" i="17"/>
  <c r="K18" i="17"/>
  <c r="Q18" i="17" s="1"/>
  <c r="F18" i="17"/>
  <c r="K17" i="17"/>
  <c r="Q17" i="17" s="1"/>
  <c r="F17" i="17"/>
  <c r="K16" i="17"/>
  <c r="Q16" i="17" s="1"/>
  <c r="F16" i="17"/>
  <c r="K15" i="17"/>
  <c r="Q15" i="17" s="1"/>
  <c r="F15" i="17"/>
  <c r="K14" i="17"/>
  <c r="N14" i="17" s="1"/>
  <c r="F14" i="17"/>
  <c r="O14" i="17" l="1"/>
  <c r="P14" i="17"/>
  <c r="Q9" i="17"/>
  <c r="Q14" i="17"/>
  <c r="Q11" i="17"/>
  <c r="Q13" i="17"/>
  <c r="N18" i="17"/>
  <c r="N10" i="17"/>
  <c r="N12" i="17"/>
  <c r="O18" i="17"/>
  <c r="O10" i="17"/>
  <c r="O12" i="17"/>
  <c r="P18" i="17"/>
  <c r="P10" i="17"/>
  <c r="P12" i="17"/>
  <c r="N16" i="17"/>
  <c r="O16" i="17"/>
  <c r="P16" i="17"/>
  <c r="N9" i="17"/>
  <c r="N11" i="17"/>
  <c r="N13" i="17"/>
  <c r="O9" i="17"/>
  <c r="O11" i="17"/>
  <c r="O13" i="17"/>
  <c r="N15" i="17"/>
  <c r="N17" i="17"/>
  <c r="O15" i="17"/>
  <c r="O17" i="17"/>
  <c r="P15" i="17"/>
  <c r="P17" i="17"/>
  <c r="K6" i="28" l="1"/>
  <c r="Q6" i="28" s="1"/>
  <c r="F6" i="28"/>
  <c r="K5" i="28"/>
  <c r="O5" i="28" s="1"/>
  <c r="F5" i="28"/>
  <c r="K4" i="28"/>
  <c r="P4" i="28" s="1"/>
  <c r="F4" i="28"/>
  <c r="Q4" i="28" l="1"/>
  <c r="P5" i="28"/>
  <c r="N4" i="28"/>
  <c r="Q5" i="28"/>
  <c r="O4" i="28"/>
  <c r="N6" i="28"/>
  <c r="O6" i="28"/>
  <c r="N5" i="28"/>
  <c r="P6" i="28"/>
  <c r="F10" i="23" l="1"/>
  <c r="F9" i="23"/>
  <c r="F8" i="23"/>
  <c r="F7" i="23"/>
  <c r="F6" i="23"/>
  <c r="F5" i="23"/>
  <c r="K10" i="20"/>
  <c r="K9" i="20"/>
  <c r="K8" i="20"/>
  <c r="K7" i="20"/>
  <c r="K6" i="20"/>
  <c r="K5" i="20"/>
  <c r="F10" i="20"/>
  <c r="F9" i="20"/>
  <c r="F8" i="20"/>
  <c r="F7" i="20"/>
  <c r="F6" i="20"/>
  <c r="F5" i="20"/>
  <c r="K11" i="24"/>
  <c r="K10" i="24"/>
  <c r="K9" i="24"/>
  <c r="K8" i="24"/>
  <c r="K7" i="24"/>
  <c r="K6" i="24"/>
  <c r="K5" i="24"/>
  <c r="F11" i="24"/>
  <c r="F10" i="24"/>
  <c r="F9" i="24"/>
  <c r="F8" i="24"/>
  <c r="F7" i="24"/>
  <c r="F6" i="24"/>
  <c r="F5" i="24"/>
  <c r="K4" i="23"/>
  <c r="F4" i="23"/>
  <c r="F4" i="25"/>
  <c r="K4" i="20"/>
  <c r="F4" i="20"/>
  <c r="K4" i="24"/>
  <c r="F4" i="24"/>
  <c r="K7" i="22"/>
  <c r="K6" i="22"/>
  <c r="K5" i="22"/>
  <c r="F7" i="22"/>
  <c r="F6" i="22"/>
  <c r="F5" i="22"/>
  <c r="K4" i="22"/>
  <c r="F4" i="22"/>
  <c r="K8" i="17"/>
  <c r="Q8" i="17" s="1"/>
  <c r="F8" i="17"/>
  <c r="K7" i="17"/>
  <c r="O7" i="17" s="1"/>
  <c r="F7" i="17"/>
  <c r="K6" i="25"/>
  <c r="Q6" i="25" s="1"/>
  <c r="F6" i="25"/>
  <c r="K5" i="25"/>
  <c r="O5" i="25" s="1"/>
  <c r="F5" i="25"/>
  <c r="K4" i="25"/>
  <c r="Q4" i="25" s="1"/>
  <c r="N8" i="17" l="1"/>
  <c r="O8" i="17"/>
  <c r="P8" i="17"/>
  <c r="P7" i="17"/>
  <c r="Q7" i="17"/>
  <c r="N7" i="17"/>
  <c r="O6" i="25"/>
  <c r="P5" i="25"/>
  <c r="N5" i="25"/>
  <c r="N4" i="25"/>
  <c r="O4" i="25"/>
  <c r="Q5" i="25"/>
  <c r="N6" i="25"/>
  <c r="P4" i="25"/>
  <c r="P6" i="25"/>
  <c r="Q12" i="24" l="1"/>
  <c r="P12" i="24"/>
  <c r="O12" i="24"/>
  <c r="N12" i="24"/>
  <c r="O11" i="24"/>
  <c r="N11" i="24"/>
  <c r="Q11" i="24"/>
  <c r="Q10" i="24"/>
  <c r="Q9" i="24"/>
  <c r="Q8" i="24"/>
  <c r="N7" i="24"/>
  <c r="Q7" i="24"/>
  <c r="Q6" i="24"/>
  <c r="Q5" i="24"/>
  <c r="P5" i="24"/>
  <c r="O5" i="24"/>
  <c r="N5" i="24"/>
  <c r="P4" i="24"/>
  <c r="N4" i="24"/>
  <c r="Q4" i="24"/>
  <c r="O9" i="24" l="1"/>
  <c r="P9" i="24"/>
  <c r="N8" i="24"/>
  <c r="P8" i="24"/>
  <c r="N9" i="24"/>
  <c r="O4" i="24"/>
  <c r="O8" i="24"/>
  <c r="O7" i="24"/>
  <c r="N6" i="24"/>
  <c r="P7" i="24"/>
  <c r="N10" i="24"/>
  <c r="P11" i="24"/>
  <c r="O6" i="24"/>
  <c r="O10" i="24"/>
  <c r="P6" i="24"/>
  <c r="P10" i="24"/>
  <c r="Q11" i="23" l="1"/>
  <c r="P11" i="23"/>
  <c r="O11" i="23"/>
  <c r="N11" i="23"/>
  <c r="O10" i="23"/>
  <c r="N10" i="23"/>
  <c r="Q10" i="23"/>
  <c r="Q9" i="23"/>
  <c r="Q8" i="23"/>
  <c r="P8" i="23"/>
  <c r="O8" i="23"/>
  <c r="N8" i="23"/>
  <c r="P7" i="23"/>
  <c r="Q7" i="23"/>
  <c r="Q6" i="23"/>
  <c r="Q5" i="23"/>
  <c r="Q4" i="23"/>
  <c r="N4" i="23" l="1"/>
  <c r="N6" i="23"/>
  <c r="O4" i="23"/>
  <c r="P4" i="23"/>
  <c r="N7" i="23"/>
  <c r="O7" i="23"/>
  <c r="O6" i="23"/>
  <c r="N5" i="23"/>
  <c r="P6" i="23"/>
  <c r="N9" i="23"/>
  <c r="P10" i="23"/>
  <c r="O5" i="23"/>
  <c r="O9" i="23"/>
  <c r="P5" i="23"/>
  <c r="P9" i="23"/>
  <c r="Q8" i="22" l="1"/>
  <c r="P8" i="22"/>
  <c r="O8" i="22"/>
  <c r="N8" i="22"/>
  <c r="Q7" i="22"/>
  <c r="O6" i="22"/>
  <c r="O5" i="22"/>
  <c r="Q5" i="22"/>
  <c r="Q4" i="22"/>
  <c r="N5" i="22" l="1"/>
  <c r="N7" i="22"/>
  <c r="P4" i="22"/>
  <c r="O7" i="22"/>
  <c r="P6" i="22"/>
  <c r="Q6" i="22"/>
  <c r="N4" i="22"/>
  <c r="P5" i="22"/>
  <c r="O4" i="22"/>
  <c r="N6" i="22"/>
  <c r="P7" i="22"/>
  <c r="K11" i="21" l="1"/>
  <c r="Q11" i="21" s="1"/>
  <c r="F11" i="21"/>
  <c r="K10" i="21"/>
  <c r="O10" i="21" s="1"/>
  <c r="F10" i="21"/>
  <c r="K9" i="21"/>
  <c r="P9" i="21" s="1"/>
  <c r="F9" i="21"/>
  <c r="K8" i="21"/>
  <c r="Q8" i="21" s="1"/>
  <c r="F8" i="21"/>
  <c r="K7" i="21"/>
  <c r="Q7" i="21" s="1"/>
  <c r="F7" i="21"/>
  <c r="K6" i="21"/>
  <c r="O6" i="21" s="1"/>
  <c r="F6" i="21"/>
  <c r="K5" i="21"/>
  <c r="P5" i="21" s="1"/>
  <c r="F5" i="21"/>
  <c r="Q21" i="21"/>
  <c r="P21" i="21"/>
  <c r="O21" i="21"/>
  <c r="N21" i="21"/>
  <c r="K20" i="21"/>
  <c r="P20" i="21" s="1"/>
  <c r="F20" i="21"/>
  <c r="K19" i="21"/>
  <c r="Q19" i="21" s="1"/>
  <c r="F19" i="21"/>
  <c r="K18" i="21"/>
  <c r="O18" i="21" s="1"/>
  <c r="F18" i="21"/>
  <c r="K17" i="21"/>
  <c r="Q17" i="21" s="1"/>
  <c r="F17" i="21"/>
  <c r="K16" i="21"/>
  <c r="Q16" i="21" s="1"/>
  <c r="F16" i="21"/>
  <c r="K15" i="21"/>
  <c r="Q15" i="21" s="1"/>
  <c r="F15" i="21"/>
  <c r="K14" i="21"/>
  <c r="O14" i="21" s="1"/>
  <c r="F14" i="21"/>
  <c r="K13" i="21"/>
  <c r="Q13" i="21" s="1"/>
  <c r="F13" i="21"/>
  <c r="K12" i="21"/>
  <c r="Q12" i="21" s="1"/>
  <c r="F12" i="21"/>
  <c r="K4" i="21"/>
  <c r="O4" i="21" s="1"/>
  <c r="F4" i="21"/>
  <c r="N15" i="21" l="1"/>
  <c r="O15" i="21"/>
  <c r="O9" i="21"/>
  <c r="Q6" i="21"/>
  <c r="Q9" i="21"/>
  <c r="P13" i="21"/>
  <c r="N5" i="21"/>
  <c r="P4" i="21"/>
  <c r="O5" i="21"/>
  <c r="Q4" i="21"/>
  <c r="P14" i="21"/>
  <c r="Q5" i="21"/>
  <c r="P10" i="21"/>
  <c r="Q14" i="21"/>
  <c r="Q10" i="21"/>
  <c r="P6" i="21"/>
  <c r="N9" i="21"/>
  <c r="P18" i="21"/>
  <c r="N8" i="21"/>
  <c r="O8" i="21"/>
  <c r="Q20" i="21"/>
  <c r="N7" i="21"/>
  <c r="P8" i="21"/>
  <c r="N11" i="21"/>
  <c r="N17" i="21"/>
  <c r="O7" i="21"/>
  <c r="O11" i="21"/>
  <c r="N4" i="21"/>
  <c r="N13" i="21"/>
  <c r="O17" i="21"/>
  <c r="O19" i="21"/>
  <c r="N6" i="21"/>
  <c r="P7" i="21"/>
  <c r="N10" i="21"/>
  <c r="P11" i="21"/>
  <c r="Q18" i="21"/>
  <c r="O13" i="21"/>
  <c r="P17" i="21"/>
  <c r="N20" i="21"/>
  <c r="N12" i="21"/>
  <c r="N16" i="21"/>
  <c r="O12" i="21"/>
  <c r="O16" i="21"/>
  <c r="O20" i="21"/>
  <c r="P12" i="21"/>
  <c r="P16" i="21"/>
  <c r="N19" i="21"/>
  <c r="N14" i="21"/>
  <c r="P15" i="21"/>
  <c r="N18" i="21"/>
  <c r="P19" i="21"/>
  <c r="K6" i="17" l="1"/>
  <c r="P6" i="17" s="1"/>
  <c r="F6" i="17"/>
  <c r="K5" i="17"/>
  <c r="N5" i="17" s="1"/>
  <c r="F5" i="17"/>
  <c r="F19" i="17"/>
  <c r="K19" i="17"/>
  <c r="Q19" i="17" s="1"/>
  <c r="Q12" i="20"/>
  <c r="P12" i="20"/>
  <c r="O12" i="20"/>
  <c r="N12" i="20"/>
  <c r="Q10" i="20"/>
  <c r="O9" i="20"/>
  <c r="Q8" i="20"/>
  <c r="P8" i="20"/>
  <c r="O8" i="20"/>
  <c r="N8" i="20"/>
  <c r="Q7" i="20"/>
  <c r="Q6" i="20"/>
  <c r="Q5" i="20"/>
  <c r="P5" i="20"/>
  <c r="O5" i="20"/>
  <c r="Q4" i="20"/>
  <c r="P4" i="20"/>
  <c r="O4" i="20"/>
  <c r="N4" i="20"/>
  <c r="N6" i="17" l="1"/>
  <c r="P19" i="17"/>
  <c r="O5" i="17"/>
  <c r="Q6" i="17"/>
  <c r="O19" i="17"/>
  <c r="P5" i="17"/>
  <c r="N19" i="17"/>
  <c r="Q5" i="17"/>
  <c r="O6" i="17"/>
  <c r="N10" i="20"/>
  <c r="O10" i="20"/>
  <c r="N9" i="20"/>
  <c r="P10" i="20"/>
  <c r="P9" i="20"/>
  <c r="Q9" i="20"/>
  <c r="N7" i="20"/>
  <c r="O7" i="20"/>
  <c r="N6" i="20"/>
  <c r="P7" i="20"/>
  <c r="O6" i="20"/>
  <c r="N5" i="20"/>
  <c r="P6" i="20"/>
  <c r="K4" i="17" l="1"/>
  <c r="Q4" i="17" s="1"/>
  <c r="F4" i="17"/>
  <c r="P4" i="17" l="1"/>
  <c r="N4" i="17"/>
  <c r="O4" i="17"/>
  <c r="O20" i="17" l="1"/>
  <c r="P20" i="17"/>
  <c r="Q20" i="17"/>
  <c r="N20"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E6ED83D6-1183-473B-AB7F-1E5D0CEE41C7}">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ACC4122F-1041-45DB-A7E0-E29FD756F568}">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5ACC2089-459F-4AA4-92D8-7F71C9CF999B}">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B0DD17F3-3857-4A26-B98A-3913EC0EFD17}">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EF2329CD-482E-444D-8190-B82DB09F7FF3}">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8D973CA3-20DF-41A6-B904-46A2C1D86922}">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4A44D79A-90A9-41BC-BB6C-C743064F59C6}">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DBD31B6D-0BB5-49D2-A1A4-6A22F07C6D01}">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00000000-0006-0000-0100-000001000000}">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00000000-0006-0000-0100-000002000000}">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00000000-0006-0000-0100-000003000000}">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00000000-0006-0000-0100-000004000000}">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9D3F5892-F4F8-435B-B6EA-2720AB5AAD66}">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376F30D5-FA93-4C3B-8051-F0CEBFDD521D}">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7A94A664-E728-47B9-96D0-90C70DE11958}">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A032F507-E794-4090-A1CD-C9B8CC163B31}">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F1847998-CE10-45AD-A61F-176E8280A9A4}">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A163D7E6-9875-4DE2-8ACF-C0E697655A5D}">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27C21C9A-F858-43FB-A660-4B4E22F5A7DC}">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72D986A7-8A85-48E8-812C-D38461594CC3}">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404D0240-072E-4F58-9E72-64BCAF743642}">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E00FC081-FDEF-44FD-9948-EEEDCCCD7CCE}">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0176C45F-0710-4408-8F9F-CF6393F85A1F}">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6718987A-C295-4D08-8259-09D6FB843BA0}">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F5E10F20-FD48-44F3-9166-0449ED94313A}">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A1BB40E5-F0BE-4D55-B245-A1254022E25F}">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645F8C01-85A1-4409-A44E-2BBCDC0037E7}">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197931AF-1D61-4E66-BE78-9A19B810432F}">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74C2F671-1A5D-4B17-8283-6554D9FED67F}">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13F6CD44-CB57-4928-9DD5-4968C3CF1358}">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7AC251E0-E4B4-481B-AB41-7D54D5D07DF0}">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8F82481D-AA41-4FB0-B0E5-FFF15DDE92B5}">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5353D1DC-D488-4C5F-9DE4-80ED937827D6}">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616E7D9A-345E-49F3-A222-D5BC03C50FA0}">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F4CC90CD-FF31-41F1-BCC3-6ACAF4D8EA56}">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851E7C8C-59BA-4641-9741-C174800531F5}">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2AC6FC6F-CAEF-496E-B001-4B49A3E1EED8}">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EFB9DC70-7A92-437D-A811-08AB143B9F75}">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B86547EC-6AFB-4E39-9B9A-ECD260C1F0A3}">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A3716DD9-A79B-4E7A-AC9D-C1B3888AEC9A}">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simeon.kendall</author>
  </authors>
  <commentList>
    <comment ref="D2" authorId="0" shapeId="0" xr:uid="{B6109ECA-DA4F-4218-A344-F6B0175983CE}">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1-Low (Conceivable but unlikely)</t>
        </r>
        <r>
          <rPr>
            <sz val="10"/>
            <color indexed="81"/>
            <rFont val="Arial Narrow"/>
            <family val="2"/>
          </rPr>
          <t>-Little or no chance of occurrence would require a combination of unusual factors and system and behavioural failures.</t>
        </r>
      </text>
    </comment>
    <comment ref="E2" authorId="0" shapeId="0" xr:uid="{A815037F-5C01-4D8F-B85E-3D041B675925}">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 ref="I2" authorId="0" shapeId="0" xr:uid="{03CFEABC-63A1-4BCD-AB4B-FA5C00D129DD}">
      <text>
        <r>
          <rPr>
            <b/>
            <sz val="10"/>
            <color indexed="81"/>
            <rFont val="Arial Narrow"/>
            <family val="2"/>
          </rPr>
          <t>5-Almost Certain-</t>
        </r>
        <r>
          <rPr>
            <sz val="10"/>
            <color indexed="81"/>
            <rFont val="Arial Narrow"/>
            <family val="2"/>
          </rPr>
          <t xml:space="preserve">Can be expected to occur in most circumstances.
</t>
        </r>
        <r>
          <rPr>
            <b/>
            <sz val="10"/>
            <color indexed="81"/>
            <rFont val="Arial Narrow"/>
            <family val="2"/>
          </rPr>
          <t>4-Likely- (Quite Probable)</t>
        </r>
        <r>
          <rPr>
            <sz val="10"/>
            <color indexed="81"/>
            <rFont val="Arial Narrow"/>
            <family val="2"/>
          </rPr>
          <t xml:space="preserve"> Could occur in most circumstances.
</t>
        </r>
        <r>
          <rPr>
            <b/>
            <sz val="10"/>
            <color indexed="81"/>
            <rFont val="Arial Narrow"/>
            <family val="2"/>
          </rPr>
          <t>3-Possible (Unlikely but possible)-</t>
        </r>
        <r>
          <rPr>
            <sz val="10"/>
            <color indexed="81"/>
            <rFont val="Arial Narrow"/>
            <family val="2"/>
          </rPr>
          <t xml:space="preserve">Could happen in unusual circumstances.
</t>
        </r>
        <r>
          <rPr>
            <b/>
            <sz val="10"/>
            <color indexed="81"/>
            <rFont val="Arial Narrow"/>
            <family val="2"/>
          </rPr>
          <t>2-Unlikely (Remotely possible)</t>
        </r>
        <r>
          <rPr>
            <sz val="10"/>
            <color indexed="81"/>
            <rFont val="Arial Narrow"/>
            <family val="2"/>
          </rPr>
          <t xml:space="preserve">-Would only occur where multiple system or control failures occurred.
</t>
        </r>
        <r>
          <rPr>
            <b/>
            <sz val="10"/>
            <color indexed="81"/>
            <rFont val="Arial Narrow"/>
            <family val="2"/>
          </rPr>
          <t>1-Negligible (Conceivable but unlikely)</t>
        </r>
        <r>
          <rPr>
            <sz val="10"/>
            <color indexed="81"/>
            <rFont val="Arial Narrow"/>
            <family val="2"/>
          </rPr>
          <t>-Little or no chance of occurrence would require a combination of unusual factors and system and behavioural failures.</t>
        </r>
      </text>
    </comment>
    <comment ref="J2" authorId="0" shapeId="0" xr:uid="{0D8E8DDD-2407-4295-9F2D-3565BB8CC85A}">
      <text>
        <r>
          <rPr>
            <b/>
            <sz val="10"/>
            <color indexed="81"/>
            <rFont val="Arial Narrow"/>
            <family val="2"/>
          </rPr>
          <t xml:space="preserve">5 – Critical </t>
        </r>
        <r>
          <rPr>
            <sz val="10"/>
            <color indexed="81"/>
            <rFont val="Arial Narrow"/>
            <family val="2"/>
          </rPr>
          <t xml:space="preserve">- Death, environmental impact on or off-site with irreparable effect, huge financial loss from damage or interruption to business. (H) Life-threatening or disabling disease.
</t>
        </r>
        <r>
          <rPr>
            <b/>
            <sz val="10"/>
            <color indexed="81"/>
            <rFont val="Arial Narrow"/>
            <family val="2"/>
          </rPr>
          <t xml:space="preserve">4 – Major </t>
        </r>
        <r>
          <rPr>
            <sz val="10"/>
            <color indexed="81"/>
            <rFont val="Arial Narrow"/>
            <family val="2"/>
          </rPr>
          <t xml:space="preserve">- Life-threatening incident resulting in extensive injuries or major health effects, on or off-site environmental impact with detrimental effects, major loss from damage or interruption to business. (H) Irreversible health effect of concern. 
</t>
        </r>
        <r>
          <rPr>
            <b/>
            <sz val="10"/>
            <color indexed="81"/>
            <rFont val="Arial Narrow"/>
            <family val="2"/>
          </rPr>
          <t>3 – Moderate</t>
        </r>
        <r>
          <rPr>
            <sz val="10"/>
            <color indexed="81"/>
            <rFont val="Arial Narrow"/>
            <family val="2"/>
          </rPr>
          <t xml:space="preserve"> - Injury requires medical treatment, environmental on-site or off-site release able to be contained and rehabilitated, and medium financial loss from damage or business interruption. (H) Severe, reversible health effects of concern.
</t>
        </r>
        <r>
          <rPr>
            <b/>
            <sz val="10"/>
            <color indexed="81"/>
            <rFont val="Arial Narrow"/>
            <family val="2"/>
          </rPr>
          <t>2 – Minor</t>
        </r>
        <r>
          <rPr>
            <sz val="10"/>
            <color indexed="81"/>
            <rFont val="Arial Narrow"/>
            <family val="2"/>
          </rPr>
          <t xml:space="preserve"> - Minor first aid injury, minimum environmental impact and low financial loss from damage or business interruption. (H) Reversible health effects of concern.
</t>
        </r>
        <r>
          <rPr>
            <b/>
            <sz val="10"/>
            <color indexed="81"/>
            <rFont val="Arial Narrow"/>
            <family val="2"/>
          </rPr>
          <t>1 – Insignificant</t>
        </r>
        <r>
          <rPr>
            <sz val="10"/>
            <color indexed="81"/>
            <rFont val="Arial Narrow"/>
            <family val="2"/>
          </rPr>
          <t xml:space="preserve"> - No injuries, negligible environmental impact or financial loss from damage or business interruption. (H) Reversible health effects of little concern, or no adverse health effects.</t>
        </r>
      </text>
    </comment>
  </commentList>
</comments>
</file>

<file path=xl/sharedStrings.xml><?xml version="1.0" encoding="utf-8"?>
<sst xmlns="http://schemas.openxmlformats.org/spreadsheetml/2006/main" count="846" uniqueCount="491">
  <si>
    <t>Scope of Work Activity Covered by this Work Method Statement</t>
  </si>
  <si>
    <t>Site:</t>
  </si>
  <si>
    <t xml:space="preserve">This Work Method Statement outlines the main hazards and risks associated with </t>
  </si>
  <si>
    <t>General Works</t>
  </si>
  <si>
    <t>Instructions for Safe Work Method Statements</t>
  </si>
  <si>
    <t>A Safe Work Method Statement (SWMS) is a document that sets out the work activities to be carried out at a workplace, the hazards arising from these activities and the measures to be put in place to control the risks.  All work must be carried out in accordance with this SWMS. This SWMS must be kept and be available for inspection.</t>
  </si>
  <si>
    <t>Applicable High Risk Construction Work Activities (highlighted). A SWMS is required for all high risk work activities.</t>
  </si>
  <si>
    <t>Y</t>
  </si>
  <si>
    <t>A risk of a person falling more than 2 M</t>
  </si>
  <si>
    <t>Demolition of a load-bearing structure.</t>
  </si>
  <si>
    <t>Work on a tele-communications tower</t>
  </si>
  <si>
    <t>Work in or near a shaft or thrench with an excavated depth over 1.5m or in a tunnel</t>
  </si>
  <si>
    <t>Temporary load-bearing support structures for structural installations or repairs</t>
  </si>
  <si>
    <t>Work on or near a pressurised gas distribution mains or piping</t>
  </si>
  <si>
    <t>Work on or near chemical, fuel or refrigerant lines</t>
  </si>
  <si>
    <t>Work on, in or adjacent to a road, railway, shipping lane or other traffic corridor in use by traffic other than pedestrians</t>
  </si>
  <si>
    <t>Work on or near energised electrical installations or services</t>
  </si>
  <si>
    <t>Likely to involve disturbing asbestos</t>
  </si>
  <si>
    <t>Work in or near a confined space</t>
  </si>
  <si>
    <t>Work in an area with movement of powered mobile plant</t>
  </si>
  <si>
    <t xml:space="preserve"> Work in areas with artificial extremes of temperature</t>
  </si>
  <si>
    <t>Work in or near water or other liquid that involves a risk of drowning</t>
  </si>
  <si>
    <t>Work in an area that may have a contaminated or flammable atmosphere</t>
  </si>
  <si>
    <t>Use of explosives</t>
  </si>
  <si>
    <t>Tilt-up or precast concrete elements</t>
  </si>
  <si>
    <t>Diving work</t>
  </si>
  <si>
    <t xml:space="preserve">Personal Protective Clothing &amp; Equipment (PPE) Required </t>
  </si>
  <si>
    <t>Safety Boots</t>
  </si>
  <si>
    <t>Protective Gloves</t>
  </si>
  <si>
    <t>Safety Glasses</t>
  </si>
  <si>
    <t>High Visibility Clothing / Vests</t>
  </si>
  <si>
    <t>Hearing Protection</t>
  </si>
  <si>
    <t>Hard Hat</t>
  </si>
  <si>
    <t>Required Qualifications/Verifications</t>
  </si>
  <si>
    <t>Qualification</t>
  </si>
  <si>
    <t>Requirement</t>
  </si>
  <si>
    <t>WHSQE Induction</t>
  </si>
  <si>
    <t>All Personnel</t>
  </si>
  <si>
    <t>High Risk Licence - Working at Heights</t>
  </si>
  <si>
    <t>Where Required</t>
  </si>
  <si>
    <t>Construction Industry White Card</t>
  </si>
  <si>
    <t>Site Induction</t>
  </si>
  <si>
    <t>Plant and equipment used on site includes, but is not limited to:</t>
  </si>
  <si>
    <t>Plant and/or Equipment</t>
  </si>
  <si>
    <t>Inspection and maintenance checks required</t>
  </si>
  <si>
    <t>Mobile Equipment</t>
  </si>
  <si>
    <t>Safety check prior to use. Maintenance &amp; Safety Checks in accordanxce with Maniufacturers Specifications</t>
  </si>
  <si>
    <t>Electrical Equipment</t>
  </si>
  <si>
    <t>Tag &amp; Test. Safety check prior to use. Maintenance &amp; Safety Checks in accordanxce with Maniufacturers Specifications</t>
  </si>
  <si>
    <t>Ladders</t>
  </si>
  <si>
    <t>Safety check prior to use</t>
  </si>
  <si>
    <t>Extension Leads</t>
  </si>
  <si>
    <t>Tag &amp; Test Safety check prior to use</t>
  </si>
  <si>
    <t>Lifting Equipment</t>
  </si>
  <si>
    <t>Hand Tools</t>
  </si>
  <si>
    <t>Inspections of plant to be carried out before commencement of work, as per listed hazard controls for pre-start checks.</t>
  </si>
  <si>
    <t>SWMS Develop By:</t>
  </si>
  <si>
    <t>Mark Veenendaal</t>
  </si>
  <si>
    <t>SWMS Approved By:</t>
  </si>
  <si>
    <t>SWMS Consulted With:</t>
  </si>
  <si>
    <t>Site Foreman</t>
  </si>
  <si>
    <t>Person Responsible for ensuring compliance with this SWMS</t>
  </si>
  <si>
    <t>Formal communication of Site Safety Rules will occur primarily in three ways:</t>
  </si>
  <si>
    <r>
      <t>1.</t>
    </r>
    <r>
      <rPr>
        <sz val="7"/>
        <rFont val="Calibri"/>
        <family val="2"/>
        <scheme val="minor"/>
      </rPr>
      <t xml:space="preserve">  </t>
    </r>
    <r>
      <rPr>
        <sz val="12"/>
        <rFont val="Calibri"/>
        <family val="2"/>
        <scheme val="minor"/>
      </rPr>
      <t>As part of the implementation of this Work Method Statement, all parties in the workgroup to be present for a brief meeting.</t>
    </r>
  </si>
  <si>
    <t>2. As new person(s) (employees, subcontractors, etc.) enter the site for the first time they will be briefed on the Site Safety Rules that they must comply with and sign induction form stating that they are aware of the site specific hazards.</t>
  </si>
  <si>
    <t> 3.  At regular ‘toolbox’ meetings – employees will be reminded of the safety site rules, new and existing potential hazards and also constantly reminded of the importance of striving for a hazard free work place.</t>
  </si>
  <si>
    <t>Relevant Legislation, Standards &amp; Codes of Practice relating to the work:</t>
  </si>
  <si>
    <t>NSW Work Health &amp; Safety Act November 2011</t>
  </si>
  <si>
    <t xml:space="preserve">NSW Code of Practice - </t>
  </si>
  <si>
    <t>Construction Work</t>
  </si>
  <si>
    <t>August, 2019</t>
  </si>
  <si>
    <t>Demolition</t>
  </si>
  <si>
    <t xml:space="preserve">Excavation Work </t>
  </si>
  <si>
    <t>January, 2020</t>
  </si>
  <si>
    <t>First Aid in the Workplace</t>
  </si>
  <si>
    <t xml:space="preserve">Hazardous Manual Tasks </t>
  </si>
  <si>
    <t>How to Manage and Control Asbestos in the Workplace</t>
  </si>
  <si>
    <t>December, 2022</t>
  </si>
  <si>
    <t>How to Safely Remove Asbestos December</t>
  </si>
  <si>
    <t>How to Manage Work Health and Safety Risks</t>
  </si>
  <si>
    <t xml:space="preserve">Managing Electrical Risks in the Workplace </t>
  </si>
  <si>
    <t xml:space="preserve">Managing Noise &amp; Preventing Hearing Loss at Work </t>
  </si>
  <si>
    <t>Managing the Risks of Hazardous Chemicals in the Workplace</t>
  </si>
  <si>
    <t>Managing the Risks of Plant in the Workplace</t>
  </si>
  <si>
    <t>Managing the Work Environment and Facilities</t>
  </si>
  <si>
    <t>Work Health and Safety Consultation, Cooperation and Coordination</t>
  </si>
  <si>
    <t>NT Work Health &amp; Safety (National Uniform Legislation) Act 2011</t>
  </si>
  <si>
    <t>NT Work Health &amp; Safety (National Uniform Legislation) Regulations 2011</t>
  </si>
  <si>
    <t>NT Code of Practice - Confined Space September 2019</t>
  </si>
  <si>
    <t>NT Code of Practice - First Aid in the Workplace September 2019</t>
  </si>
  <si>
    <t>NT Code of Practice - Hazardous Manual Tasks September 2019</t>
  </si>
  <si>
    <t>NT Code of Practice - How to Manage Work Health and Safety Risks September 2019</t>
  </si>
  <si>
    <t>NT Code of Practice - Managing Noise &amp; Preventing Hearing Loss at Work September 2019</t>
  </si>
  <si>
    <t>NT Code of Practice - Managing the Risk of Falls at Workplaces September 2019</t>
  </si>
  <si>
    <t>NT Code of Practice - Managing the Risks of Hazardous Chemicals in the Workplace September 2019</t>
  </si>
  <si>
    <t>NT Code of Practice - Managing the Risks of Plant in the Workplace September 2019</t>
  </si>
  <si>
    <t>NT Code of Practice - Managing the Work Environment and Facilities September 2019</t>
  </si>
  <si>
    <t>NT Code of Practice - Work Health and Safety Consultation, Cooperation and Coordination November 2019</t>
  </si>
  <si>
    <t>QLD Work Health &amp; Safety Act November 2011</t>
  </si>
  <si>
    <t>QLD Work Health and Safety and Other Legislation Amendment Act 2015</t>
  </si>
  <si>
    <t>QLD Work Health and Safety and Other Legislation Amendment Act 2017</t>
  </si>
  <si>
    <t>QLD Work Health &amp; Safety Regulations November 2017</t>
  </si>
  <si>
    <t>QLD Work Health &amp; Safety Regulations Amendments 2016</t>
  </si>
  <si>
    <t>QLD Work Health &amp; Safety Regulations Exemptions</t>
  </si>
  <si>
    <t>QLD Work Health &amp; Safety Regulations Transitional Provisions</t>
  </si>
  <si>
    <t>QLD Code of Practice - Demolition July 2018</t>
  </si>
  <si>
    <t>QLD Code of Practice - Excavation March 2021</t>
  </si>
  <si>
    <t>QLD Code of Practice - First Aid in the Workplace March 2021</t>
  </si>
  <si>
    <t>QLD Code of Practice - Hazardous Manual Tasks March 2021</t>
  </si>
  <si>
    <t>QLD Code of Practice - How to Manage Work Health and Safety Risks March 2021</t>
  </si>
  <si>
    <t>QLD Code of Practice - Managing Electrical Risks in the Workplace March 2021</t>
  </si>
  <si>
    <t>QLD Code of Practice - Managing Noise &amp; Preventing Hearing Loss at Work July 2018</t>
  </si>
  <si>
    <t>QLD Code of Practice - Managing the Risk of Falls at Workplaces March 2021</t>
  </si>
  <si>
    <t>QLD Code of Practice - Managing the Risks of Hazardous Chemicals in the Workplace January 2023</t>
  </si>
  <si>
    <t>QLD Code of Practice - Managing the Risks of Plant in the Workplace March 2021</t>
  </si>
  <si>
    <t>QLD Code of Practice - Managing the Work Environment and Facilities March 2021</t>
  </si>
  <si>
    <t>QLD Code of Practice - Traffic Management for Construction or Maintenance Work July 2018</t>
  </si>
  <si>
    <t>QLD Code of Practice - Work Health and Safety Consultation, Cooperation and Coordination August 2022</t>
  </si>
  <si>
    <t>SA Work Health &amp; Safety Act November 2012</t>
  </si>
  <si>
    <t>SA Work Health &amp; Safety Regulations November 2012</t>
  </si>
  <si>
    <t>SA Code of Practice - Confined Space February 2014</t>
  </si>
  <si>
    <t>SA Code of Practice - Demolition March 2015</t>
  </si>
  <si>
    <t>SA Code of Practice - First Aid in the Workplace March 2019</t>
  </si>
  <si>
    <t>SA Code of Practice - Hazardous Manual Tasks December 2011</t>
  </si>
  <si>
    <t>SA Code of Practice - How to Manage Work Health and Safety Risks March 2019</t>
  </si>
  <si>
    <t>SA Code of Practice - Managing Electrical Risks in the Workplace March 2015</t>
  </si>
  <si>
    <t>SA Code of Practice - Managing Noise &amp; Preventing Hearing Loss at Work December 2011</t>
  </si>
  <si>
    <t>SA Code of Practice - Managing the Risk of Falls at Workplaces March 2015</t>
  </si>
  <si>
    <t>SA Code of Practice - Managing the Risks of Hazardous Chemicals in the Workplace March 2019</t>
  </si>
  <si>
    <t>SA Code of Practice - Managing the Risks of Plant in the Workplace March 2019</t>
  </si>
  <si>
    <t>SA Code of Practice - Managing the Work Environment and Facilities March 2019</t>
  </si>
  <si>
    <t>SA Code of Practice - Welding Processes March 2019</t>
  </si>
  <si>
    <t>SA Code of Practice - Work Health and Safety Consultation, Cooperation and Coordination March 2019</t>
  </si>
  <si>
    <t>TAS Work Health &amp; Safety Act April 2012</t>
  </si>
  <si>
    <t>TAS Work Health &amp; Safety (Transitional and Consequential Provisions) Act April 2012</t>
  </si>
  <si>
    <t>TAS Work Health &amp; Safety Regulations December 2012</t>
  </si>
  <si>
    <t>TAS Work Health &amp; Safety (Transitional) Regulations December 2012</t>
  </si>
  <si>
    <t>TAS Code of Practice - Confined Space December 2018</t>
  </si>
  <si>
    <t>TAS Code of Practice - Demolition December 2018</t>
  </si>
  <si>
    <t>TAS Code of Practice - First Aid in the Workplace December 2018</t>
  </si>
  <si>
    <t>TAS Code of Practice - Hazardous Manual Tasks December 2018</t>
  </si>
  <si>
    <t>TAS Code of Practice - How to Manage Work Health and Safety Risks December 2018</t>
  </si>
  <si>
    <t>TAS Code of Practice - Managing Electrical Risks in the Workplace December 2018</t>
  </si>
  <si>
    <t>TAS Code of Practice - Managing Noise &amp; Preventing Hearing Loss at Work December 2018</t>
  </si>
  <si>
    <t>TAS Code of Practice - Managing the Risk of Falls at Workplaces December 2018</t>
  </si>
  <si>
    <t>TAS Code of Practice - Managing the Risks of Hazardous Chemicals in the Workplace December 2018</t>
  </si>
  <si>
    <t>TAS Code of Practice - Managing the Risks of Plant in the Workplace December 2018</t>
  </si>
  <si>
    <t>TAS Code of Practice - Managing the Work Environment and Facilities December 2018</t>
  </si>
  <si>
    <t>TAS Code of Practice - Welding Processes December 2018</t>
  </si>
  <si>
    <t>TAS Code of Practice - Work Health and Safety Consultation, Cooperation and Coordination December 2018</t>
  </si>
  <si>
    <t>VIC Occupational Health &amp; Safety Act December 2004</t>
  </si>
  <si>
    <t>Vic Occupational Health and Safety and Other Legislation Amendment Act 2021</t>
  </si>
  <si>
    <t>VIC Occupational Health &amp; Safety Regulations October 2017</t>
  </si>
  <si>
    <t>Vic Compliance Code - Demolition December 2019</t>
  </si>
  <si>
    <t>Vic Compliance Code - Excavation December 2019</t>
  </si>
  <si>
    <t>Vic Compliance Code - First Aid in the Workplace November 2021</t>
  </si>
  <si>
    <t>Vic Compliance Code - Hazardous Manual Handling December 2019</t>
  </si>
  <si>
    <t>Vic Compliance Code - Hazardous Substances December 2019</t>
  </si>
  <si>
    <t>Vic Compliance Code - Noise December 2019</t>
  </si>
  <si>
    <t>Vic Compliance Code - Plant December 2019</t>
  </si>
  <si>
    <t>Vic Compliance Code - Prevention of Falls in General Construction December 2019</t>
  </si>
  <si>
    <t>Vic Compliance Code - Workplace Amenities and Work Environment September 2008</t>
  </si>
  <si>
    <t>WA Occupational Health &amp; Safety Act December 1984</t>
  </si>
  <si>
    <t>WA Occupational Health &amp; Safety Regulations September 1996</t>
  </si>
  <si>
    <t>WA Code of Practice - Control of Workplace Hazardous Substances 2007</t>
  </si>
  <si>
    <t>WA Code of Practice - First Aid Facilities and Services; Workplace Amenities and Facilities; Personal Protective Clothing 2002</t>
  </si>
  <si>
    <t>WA Code of Practice - Health &amp; Safety in Welding 2013</t>
  </si>
  <si>
    <t>WA Code of Practice - Managing Electrical Risks in the Workplace August 2019</t>
  </si>
  <si>
    <t>WA Code of Practice - Manual Tasks August 2010</t>
  </si>
  <si>
    <t>WA Code of Practice - Prevention of Falls at Workplaces 2004</t>
  </si>
  <si>
    <t>Site Establishment</t>
  </si>
  <si>
    <t>Task</t>
  </si>
  <si>
    <t>Hazard</t>
  </si>
  <si>
    <t>Probability</t>
  </si>
  <si>
    <t>Consequence</t>
  </si>
  <si>
    <t>Ranking</t>
  </si>
  <si>
    <t>Control</t>
  </si>
  <si>
    <t>Person Responsible</t>
  </si>
  <si>
    <t>Inherent Risk</t>
  </si>
  <si>
    <t>Residual Risk</t>
  </si>
  <si>
    <t>All workers unaware of site issues. 
Slips trips and falls 
Manual Handling
Noise
Fatigue</t>
  </si>
  <si>
    <t>1 - Work activity will be booked for the day with site management.
 2 - All workers to sign in if required be management. Site office or muster point to be established with all required information including induction and sign in to be available to all staff attending site.
3 - Toolbox talks
4 - Ensure site rules are adhered to at all times.
5 - Ensure site traffic management is adhered to
6 - Correct PPE to be worn - Site Safety Rules
7 - Site Working Hours</t>
  </si>
  <si>
    <t>Site Supervision
All Workers</t>
  </si>
  <si>
    <t>Excavation &amp; Burried Services</t>
  </si>
  <si>
    <t>1 - Ensure HAZMAT register has been reviewed and all workers are aware if any ACM or HAZMAT material are present. 
2 - If applicable HAZMAT Management plan to be incorporated or devised.
3 - If HAZMAT has been identified during the works, material is to be tested to be identified if it is positive and then a Management plan is to be incorporated in the removal/remediation or management of the identified material.</t>
  </si>
  <si>
    <t>Hot Work - Fire, Explosion</t>
  </si>
  <si>
    <t>Hot work permit system including observer</t>
  </si>
  <si>
    <t>HAZMAT (contamination from ACM, Lead).</t>
  </si>
  <si>
    <t>1 - Ensure HAZMAT register has been reviewed and all workers are aware if any ACM or HAZMAT material are present. 
2 - If applicable HAZMAT Management plan to be incorporated or devised.
3 - If HAZMAT has been identified during the works, material is to be tested to be identified if it is positive and then a Management plan is to be incorporated in the removal/remediation or management of the identified material
4 - Lead dust over 1% concentration requires a lead work permit.</t>
  </si>
  <si>
    <t>Access &amp; Egress - Traffic Management</t>
  </si>
  <si>
    <t>Injury due to Vehicle Collision - Collision with pedestrians and site vehicles</t>
  </si>
  <si>
    <t>1 - Traffic Management Plan 
2 - Area to be barricaded/fenced from unauthorised access.</t>
  </si>
  <si>
    <t>Emergency</t>
  </si>
  <si>
    <t>Fire, - Flood, Explosion (gas, equipment, hazardous goods, bomb), Spills (oils, chemicals etc), Building Collapse, Civil Unrest, Natural disaster</t>
  </si>
  <si>
    <t xml:space="preserve">1 - Work Health &amp; Safety Management Plan
2 - Site Evactuation Plan
3 - Traffic Management Plan
4 - Site Induction </t>
  </si>
  <si>
    <t>Unloading Equipment</t>
  </si>
  <si>
    <t>Fall from vehicle
Manual Handling injury
Sprains Strains and Falls</t>
  </si>
  <si>
    <t>1 - Manual handling The use of PPE equipment such as gloves are needed. Team lifting where required and manual handling aids when possible.
2 - Use of correct lifting technique when carrying out work. 
3 - Ensure stretching and warm up prior to work being carried out.
4 - Reference SafeWork NSW COP Hazardous Manual Handling</t>
  </si>
  <si>
    <t>Overhead Wires</t>
  </si>
  <si>
    <t>Electrocution</t>
  </si>
  <si>
    <t>1 - Overhead Wires Identified Using "Tiger Tails"                                                                                                                                                                                                                                                                   2 - Safe Distance Assessment - Mandatory Minimum Approach Distances  As Per SafeWork NSW COP Working Near Overhead Power Lines                                                                                                                                                                                                                              3 - Use of Observer                                                                                                                                                                                                                                                                                                                   4 - Safe Effective Hazardous Working at Heights Procedures                                                                                                                                                                                                                                                     5 - Training &amp; Qualification, Site Induction &amp; Toolbox Talks</t>
  </si>
  <si>
    <t xml:space="preserve">Setting Up Equipment. </t>
  </si>
  <si>
    <t xml:space="preserve">Back and shoulder injuries Cuts, abrasions and splinters Back strains when lifting material. </t>
  </si>
  <si>
    <t>1 - Set up equipment on level ground. Avoid rough &amp; difficult terrain
2 - Use appropriate P.P.E equipment when required.
3 - Training in the setup of associated equipment.
4 - Use correct lifting technique - Refer SWMS Manual Handling</t>
  </si>
  <si>
    <t>Introduction to work site of EWP</t>
  </si>
  <si>
    <t xml:space="preserve">Fall from Heights.
Hit by moving plant and equipment.
Pinch point injury
</t>
  </si>
  <si>
    <t>1 - Ensure EWP has been introduced to site and stakeholders are aware. Only if required for project
2 - Ensure only trained employees use EWP.
3 - Ensure all servicing is current.
4 - Ensure correct procedure and use is adhered to.
5 - Ensure EWP is on level and stable ground.
6 - If required, ensure correct fall protection is utilised.
7 - No Skylarking.                                                                                                                                                                                                                                                                                                                                     8 - Reference - SWMS Elevated Work Platform</t>
  </si>
  <si>
    <t>Isolate Electrical Services If Required</t>
  </si>
  <si>
    <t>Electrical Shock
Eye Injuries
Hearing injuries
Falls
Injuries to people below from falling objects
Burns
Skin irritations
Excessive noise</t>
  </si>
  <si>
    <t>1 - Ensure all service is disconnected from electrical mains. On site labour to treat all power circuits as live.
2 - Ensure other power source from outside the site is identified and disconnected. Ensure workers use Volt Sticks are used to check for live circuits.
3 - Ensure other power source from outside the site is identified and disconnected. Ensure Earth Leakage Switch is installed on mains supply or generator
4 - Ensure irregular (‘bodgie’) connections are identified and disconnected. Ensure temporary connections are identified, tagged and isolated
5 - Warm up briefly beforehand. Keep back straight, eyes fixed straight ahead; lift with legs &amp; not the back. 
6 - Get help if load is too heavy or awkward. Don’t twist.
7 - Wear safety boots and gloves if necessary
8 - Visually check before use to make sure all safety features and guards are in place &amp; there is no damage. Don’t operate in wet conditions
9 - Ensure earth leakage protections is in place and is at the supply end of the extension lead
10 - If device trips, don’t reset and start again until cause is found
11 - Switch tool off if any faults or abnormal actions become apparent
12 - Ensure tool action is stopped before setting down
13 - Wear appropriate PPE – safety glasses, ear protection Secure any loose hair and clothing
14 - Inspect ladder prior to use – make sure is in sound condition, clean and undamaged
15 - Use two person to carry if required
16 - Secure ladder to structure before climbing onto steps
17 - Have another person near the ladder supervising the area to support the ladder
18 - Wear appropriate footwear when climbing ladders
19 - Have three limbs on the ladder at all times
20 - Wear a tool pouch to carry tools
21 - Watch what is being done. Don’t be distracted by others and activities within the work areaIf device trips, don’t reset and start again until cause is found.</t>
  </si>
  <si>
    <t>1 - Wear appropriate PPE – eye protection if sawing and sanding; steel capped boots
2 - Circuit dead locked off tagged and tested and  proved dead, this work to be done by sire electrician.
3 - Drill 50mm holes in top of switch board and bush holes with cable bushing.
4 - Bring cable into switchboard.
5 - Terminate cables as per clients drawings
6 - Check cables for damage and conduct circuit testing with a  meter
7 - Wear ful llength clothing, glasses and hearing protectionWhen working at heights above 2 metres, ensure appropriate fall protection is in place
Carry out risk assessment prior to starting work: Locate power lines &amp; stay at least 2 metres clean, Identify any other obstructions, Ensure ladders are placed on a level surface
Barricade area to remove any dangers to other people in the area – this will isolate hazards and control the risks
Inform client and site electrician.  Barricade immediate area with warning signs. Have electrical rescue kit with a trained person on standby in electrical rescue and CPR</t>
  </si>
  <si>
    <t>Errecting Scaffold If Required</t>
  </si>
  <si>
    <t>Scaffold Collapse
Fall from heights
Falling objects
Overloading</t>
  </si>
  <si>
    <t>1 - Scaffold to be loaded as per scaffold duty classification
2 - Bricks &amp; materials to be stacked over scaffold transoms to allow a minimum of 450mm passage way along working platform
3 - Do not stack bricks higher than platform handrail. 
4 - Do not alter scaffold. 
5 - Remove waste regularly
6 - Check scaff-tag &amp; working platforms before use.  Do not use if unsafe.
7 - Ensure all fall hazards are protected by handrail and brick guards.
8 - References - Approved SWMS Scaffolding, COP Managing the Risks of Falls, AS1576.1:2010</t>
  </si>
  <si>
    <t>Isolate Plumbing Services If Required</t>
  </si>
  <si>
    <t>Manual handling/body stressing
Slips/trips
Back strain
Muscle strain
Impact injuries</t>
  </si>
  <si>
    <t>1 - Ensure hydraulic services are isolated at main source. 
2 - Test various output prior to demolishing.</t>
  </si>
  <si>
    <t>Hazardous Substances</t>
  </si>
  <si>
    <t>Injury from exposure to hazardous substances such as concrete, concrete additives, sealing compounds.
Injury due from contact with
Flux Welding rods, Oxy acetylene, glues, adhesives</t>
  </si>
  <si>
    <t>1 - Manage chemicals/sunstances in accordance with Chemicals Management Program - Refer Hazardous Chemicals
2 - PPE in accordance with SDS
3 - Reference COP Managing the Risks of Hazardous Chemicals in the Workplace.</t>
  </si>
  <si>
    <t>Working at Heights</t>
  </si>
  <si>
    <t>Slips, trips and falls, cuts and abrasions, sprains and back injuries, impact injuries</t>
  </si>
  <si>
    <t>1 - Height Work must be in accordance with Safe Work requirements. Specific requirements include:
2 - Fall prevention in accordance with the SafeWork NSW Code of Practice - Managing the Risk of Falls at Workplaces
3 - Fall protection systems in accordance with AS1891:2007
4 - Isolate work areas below
5 - Mandatory Safety Helmets
6 - Refer Ladders uo to 2M</t>
  </si>
  <si>
    <t xml:space="preserve">Site Safety;
Securing redundant area. Barricades/ fencing and/or signage
</t>
  </si>
  <si>
    <t>1 - Ensure Work areas are covered securely at the completion of works each day;
2 - Ensure adequate signage is securely installed at multiple points at the completion of works each day;
3 - Ensure that all barricades and fencing around the work site are well established and secure at the completion of works each day;
4 - Ensure all duty of care has been taken to establish a safe environment around the secured work area.                                                                                                                                                                                                        5 - Reference AS4687:2007 Temporary Fencing</t>
  </si>
  <si>
    <t>Site Supervision</t>
  </si>
  <si>
    <t>General Demolition</t>
  </si>
  <si>
    <t>Site Environment</t>
  </si>
  <si>
    <t>1 - Site office or muster point to be established with all required information including induction and sign in to be available to all staff attending site.
2 - Toolbox Talks
3 - Ensure site rules are adhered to at all times.
4 - Ensure site traffic management plan is adhered to.
5 - Correct PPE to be worn - Site Safety Rules
6 - Site Working Hours.</t>
  </si>
  <si>
    <t>All Workers Site Supervision</t>
  </si>
  <si>
    <t>1 - Traffic Management Plan                                                                                                                                  
2 - Area to be barricaded/fenced from unauthorised access.
3 - Establish protection of tree protection environmental management as per scope of works this will include isolating area to protect it from the intended works.</t>
  </si>
  <si>
    <t>Project Management</t>
  </si>
  <si>
    <t>General Activities</t>
  </si>
  <si>
    <t>1 - Subcontractor to Implement controls as per approved SWMS.                                                                                                                                                                                            2 - Demolition in accordance with the requirements of relevant legislation, COP – Demolition Work, COP – Managing Risks of Plant in the Workplace, Standards (AS 2601)                                                                                                                                                                                                                                                                                                                                      3 - Effective Training &amp; Qualification Management                                                                                                                                                                                                                                                                              4 - Site Induction &amp; Toolbox Talks.</t>
  </si>
  <si>
    <t>All Workers                                                                                                             Site Supervision</t>
  </si>
  <si>
    <t>1 - Overhead Wires Identified Using "Tiger Tails"                                                                                                                                                                                                                                                                   2 - Safe Distance Assessment - Mandatory Minimum Approach Distances  As Per SafeWork NSW COP Working Near Overhead Power Lines
3 - Use of Spotter
4 - Safe Effective Hazardous Working at Heights Procedures
5 - Training &amp; Qualification, Site Induction &amp; Toolbox Talks.</t>
  </si>
  <si>
    <t>Operator Site Supervision</t>
  </si>
  <si>
    <t>Heritage</t>
  </si>
  <si>
    <t>Damage to Heritage Structures</t>
  </si>
  <si>
    <t>1 - Assessment of Structural Integrity of Building
2 - Exclusion Zones &amp; Barricading
3 - Approved Sub-Contractor SWMS Demolition &amp; Temporary Support of Load Bearing Structures</t>
  </si>
  <si>
    <t>1 - Height Work must be in accordance with Safe Work requirements. Specific requirements include:
a) Fall prevention in accordance with the SafeWork NSW Code of Practice - Managing the Risk of Falls at Workplaces
b) Fall protection systems in accordance with AS1891:2007
2 - Isolate work areas below
3 - Mandatory Safety Helmets.</t>
  </si>
  <si>
    <t>Manual Handling</t>
  </si>
  <si>
    <t>1 - Warm up briefly beforehand
2 - Keep back straight, eyes fixed straight ahead; lift with legs &amp; not the back
3 - Get help if load is too heavy or awkward.
4 - Don’t twist
5 - Reference - COP Hazardoous Manual Tasks</t>
  </si>
  <si>
    <t>1 - Hot work permit system including observer</t>
  </si>
  <si>
    <t xml:space="preserve">Impact injuries
Debris and tools materials </t>
  </si>
  <si>
    <t>1 - Supervision only if structurally not stable.
2 - Use the correct tool for the task and train workers.
3 - Correct use of PPE.
4 - Only competent operators to use machinery.
5 - Isolation zone to be set up.
6 - Visually check before use to make sure all safety features and guards are in place &amp; there is no damage.</t>
  </si>
  <si>
    <t>Risk to persons not involved with the project i.e. public</t>
  </si>
  <si>
    <t>1 - Ensure site is isolated and only authorised personal to gain entry. 
2 - All visitors to be escorted.</t>
  </si>
  <si>
    <t>Minor injury from hand tools</t>
  </si>
  <si>
    <t>1 - Ensure correct use of tools to be adhered to as per training.
2 - Wear appropriate PPE.</t>
  </si>
  <si>
    <t>Eye injury</t>
  </si>
  <si>
    <t>1 - PPE Eye protection</t>
  </si>
  <si>
    <t>Injury to Staff from debris</t>
  </si>
  <si>
    <t>1 - Appropriate PPE to the conditions.
2 - Safety Helmets Mandatory</t>
  </si>
  <si>
    <t>Slips trips and falls</t>
  </si>
  <si>
    <t>1 - General site knowledge and housekeeping. 
2 - Toolbox Talks</t>
  </si>
  <si>
    <t>Irritation of skin, lungs, breathing</t>
  </si>
  <si>
    <t>1 - PPE and ensure no carciogenic materials are being disturbed, review HAZMAT register.</t>
  </si>
  <si>
    <t>HAZARDOUS materials including ACM, Lead.</t>
  </si>
  <si>
    <t>1 - Ensure HAZMAT REPORT has been reviewed test any suspicious martial before commencement of work.
2 - Lead dust over 1% concentration requires a lead work permit.</t>
  </si>
  <si>
    <t>Management</t>
  </si>
  <si>
    <t>Removal of ACM</t>
  </si>
  <si>
    <t>Site Preparation</t>
  </si>
  <si>
    <t xml:space="preserve">Inadequate Assessment of the Risks Associated with the Specific Asbestos Removal </t>
  </si>
  <si>
    <t>1 - Conduct a thorough risk assessment before starting any asbestos removal project. 
2 - Identify potential hazards, assess the level of risk, and develop a comprehensive plan to mitigate those risks.</t>
  </si>
  <si>
    <t>Unauthorised Personnel Approaching the Site</t>
  </si>
  <si>
    <t>1 - Establish a containment area around the work site using barriers and negative pressure enclosures to prevent the spread of asbestos fibers. 
2 - Clearly mark the work area, and restrict access to unauthorised personnel.
3 - Ensure prestart meeting takes place and all staff and subcontractors aware of their roles responsibilities.
4 - Ensure correct asbestos signage in place. 
5 - Nominated person to ensure that unauthorised personnel do not enter work area.</t>
  </si>
  <si>
    <t xml:space="preserve">Assess Condition of ACM to Ensure it is not Friable. </t>
  </si>
  <si>
    <t>1 - Perform visual inspection of ACM if it appears to be in a dry, powder form then it is to be deemed friable.
2 - If ACM is friable discontinue recovery work. 
3 - Wet down ACM with water spray Wipe down any contaminated PPE, tools. 
4 - Rags and Disposable PPE to be placed into bag. Ensure personal and work area decontamination. 
5 - Clearance required before public access by a Licenced Asbestos Assessor. 
6 - Place bag into 2nd labelled asbestos bag. Tie off bag and prepare for transport to asbestos waste bin. Seal to be goose necked.  7 - Inform supervisor/manager of friable ACM requiring a licenced “A” removalist is to be arranged.</t>
  </si>
  <si>
    <t>Prepare Water Spray System</t>
  </si>
  <si>
    <t>ACM-Airborne Fibre Release</t>
  </si>
  <si>
    <t xml:space="preserve">1 - Continuous water spray system is preferred, however, if unavailable small manual pressurised system is appropriate. E.g. garden sprayer. 
2 - Alternative- spray ACM with PVA solution. </t>
  </si>
  <si>
    <t>Site Supervision / All Workers</t>
  </si>
  <si>
    <t>Removal of Existing ACM</t>
  </si>
  <si>
    <t>1 - Use appropriate personal protective equipment, including:
a) Respiratory protection (such as respirators with high-efficiency particulate air filters)
b) Coveralls
c) Gloves
d) Eye protection. 
2 - Regularly check and maintain the PPE to ensure its effectiveness.
3 - Use wet methods to suppress the generation of airborne asbestos fibers. 
4 - Keep materials containing asbestos damp during removal to minimize fiber release. 
5 - Employ techniques that minimise the disturbance of asbestos-containing materials.
6 - Implement effective ventilation systems to control the concentration of airborne asbestos fibers. Conduct air monitoring before, during, and after removal to ensure that asbestos levels are within acceptable limits.</t>
  </si>
  <si>
    <t>Site Clean Up</t>
  </si>
  <si>
    <t>1 - Carefully fold poly sheeting, capturing any ACM debris. 
2 - Place the sheeting into asbestos disposal bag. 
3 - Ensure correct documentation completed to track ACM disposal.</t>
  </si>
  <si>
    <t>Decontamination</t>
  </si>
  <si>
    <t>General Contamination by ACM</t>
  </si>
  <si>
    <t xml:space="preserve">1 - A separate decontamination area shall be established by using (where practicable) a second sheet of plastic for decontamination activities. 
2 - Where this is not possible due to wind or restricted access then a larger sheet of plastic may be used, it shall we weighted down and two separate areas identified by a marked line or similar. One area shall be used for work and the second area for decontaminated items. 
3 - The decontamination area shall be as close as possible to the work area. </t>
  </si>
  <si>
    <t>Decontamination - Hand Tools</t>
  </si>
  <si>
    <t>1 - All hand tools used during the removal of ACM, must be decontaminated. 
2 - Take required hand tools to the decontamination zone. 
3 - Only Workers who were involved in the ACM removal work and are wearing the required PPE may participate in decontamination. 
4 - Whilst standing on the poly sheeting, ensure hand tools are wiped down using damp cloths (unless tool is being disposed). 
5 - The hand tools should be placed in the dedicated sealable container or in an asbestos disposal bag. 
6 - Cloths used for decontamination are to be disposed of in an asbestos disposal bag. Tools to be placed on plastic sheeting to prevent contamination. 
7 - Place contaminated rag in plastic asbestos waste bag.</t>
  </si>
  <si>
    <t>Decontamination - Personnel</t>
  </si>
  <si>
    <t xml:space="preserve">1 - Once decontamination of hand tools is complete, personal decontamination of Workers is to occur. 
2 - Dispose of cloths in an asbestos disposal bag. 
3 - Remove tape from cuffs (ankles and wrists). 
4 - Remove gumboots and glasses and wipe down with damp cloths. Dispose of cloths in an asbestos disposal bag. 
5 - Gumboots and glasses must be placed in a dedicated sealable container marked with the following wording; ‘Asbestos Dedicated Protective Equipment - Not to be used on Non Asbestos Work’. 
6 - Carefully fold the poly sheeting on the ground in the decontamination area and dispose of sheeting in an asbestos disposal bag. 
7 - Carefully remove coveralls turning them inside out to trap any remaining dust or debris. Take off disposable gloves place in the inner bag and seal the inner bag by picking it up and twisting the inner bag. Folding it over to form a ‘goose neck’. Wrap the ‘goose neck’ in duct tape 
8 - Wash hands thoroughly. Ensure that the P2 disposable mask is the last item of PPE removed. Now place the mask into the outer bag and seal by picking it up and twisting the outer bag. Folding it over to form a ‘goose neck’. Wrap the ‘goose neck’ in duct tape. Wash hands thoroughly. </t>
  </si>
  <si>
    <t>Waste Disposal</t>
  </si>
  <si>
    <t xml:space="preserve">1 - Place poly sheeting in the work area to capture any loose pieces. 
2 - Keep pieces as large as possible and place into double bagged asbestos disposal bags. If pieces will not fit into the asbestos disposal bags DO NOT BREAK UP FURTHER, double wrap them in 200 micron poly sheeting. 
3 - Wrap piece of ACM in poly sheeting like a present and tape up. 
4 - Use asbestos warning tape or other appropriate asbestos identifier to label the outer layer of poly sheeting. 
5 - Place the sheeting into either the wrapped and sealed poly sheeting or asbestos disposal bag. 
6 - Dispose of all contaminated clothing as asbestos waste. 
7 - Procedure for packing ACM:
a) Seal the inner bag by picking it up and twisting the inner bag, folding it over to form a ‘goose neck’. 
b) Wrap the ‘goose neck’ in duct tape. 
c) Seal by picking it up and twisting the inner bag. Folding it over to form a ‘goose neck’. Wrap the ‘goose neck’ in duct tape 
8 - Do not overfill bags beyond half full. Make sure bags are 20-25kg in weight. When lifting poly sheeting or asbestos disposal bags that are heavy, ensure manual handling techniques are followed. </t>
  </si>
  <si>
    <t>Transport of ACM</t>
  </si>
  <si>
    <t xml:space="preserve">1 - Asbestos waste bags shall be protected during transport. 
2 - The load should not be carried inside the passenger compartment of a vehicle. 
3 - ACM bags shall be covered with shade cloth and all materials in a trailer and ute shall be covered by a mesh restraint (50 x 50mm hole size). 
4 - Loads up to 250 kg may be carried in unlicensed vehicles under the current EPA exemption. 
5 - ACM material is to be transported off site as soon as reasonably practicable. At the end of each day if the asbestos waste cannot be secured at the removal site it shall be returned to base. 
6 - Attach location tag and complete Asbestos material certificate form. </t>
  </si>
  <si>
    <t>Miscellanous Tasks</t>
  </si>
  <si>
    <t>Slips, Trips, Falls</t>
  </si>
  <si>
    <t xml:space="preserve">1 - Ensure that the work area is kept clean and clear of debris at all times. </t>
  </si>
  <si>
    <t>1 - Follow manual handling procedures.</t>
  </si>
  <si>
    <t>Noise</t>
  </si>
  <si>
    <t>1 - Hearing protection as required.</t>
  </si>
  <si>
    <t>Working at Heights - Ladders Up to 2M</t>
  </si>
  <si>
    <t>Preparation for Use</t>
  </si>
  <si>
    <t>Injury from incorrect or faulty ladder
Manual Handling
Slips and Falls</t>
  </si>
  <si>
    <t>1 - Use correct ladder for the job
2 - Only use an industrial ladder 120kgs and fitted with rubber or similar non slip material feet.
3 - Metal ladders or wire reinforced ladders not to used where electrical hazards exist
4 - Examine ladder for any defects or damage before use
5 - Long and heavy ladders (greater than 20kgs) should be handled by at least two people
6 - Wear slip resistant footwear when using ladders</t>
  </si>
  <si>
    <t>All Workers</t>
  </si>
  <si>
    <t>Set Up Ladder</t>
  </si>
  <si>
    <t>Ladder slipping, falling or collapsing causing personal injury or damage to property</t>
  </si>
  <si>
    <t>1 - Do not place ladders in vehicle or pedestrian thoroughfare
2 - Use a second person or physical barrier to ensure the ladder is not knocked by passing traffic or pedestrians
3 - Ladder to be adequately supported at the base to ensure it is level and won’t sink into or slide on surface
4 - Set ladder at a slope of 4 in 1 – angled one out and four up
5 - Ladder should extend one metre above access level
6 - Ladder to be firmly secured or tied off or held firmly by another person
7 - The ties should be attached to the stiles of the ladder and not the rungs
8 - Step ladders should only be used in the fully open position</t>
  </si>
  <si>
    <t>Ascending &amp; Descending Ladder</t>
  </si>
  <si>
    <t>Fall from Heights</t>
  </si>
  <si>
    <t>1 - Climb and descend facing the ladder maintaining three points of contact with the hands gripping the stiles or each rung
2 - Do not carry anything in your hands while climbing or descending
3 - Do not climb higher than the third rung from the top of the ladder
4 - Face the ladder when working from it
5 - Clean off footwear and ladder rungs before using the ladder each time
6 - Three body limbs on the ladder at all times three points of attachment</t>
  </si>
  <si>
    <t>Working from Ladders</t>
  </si>
  <si>
    <t>Ladder falling or collapsing
Slips and falls causing personal injury
Falling from heights</t>
  </si>
  <si>
    <t>1 - One person at a time on the ladder
2 - Three body limbs on the ladder at all times three points of attachment
3 - Only work on a job within easy arm’s reach
4 - Do not over reach.
5 - Do not straddle the ladder
6 - Do not use equipment or tools that are primarily designed to be used with 2 hands.
7 - Make sure that no one works under the ladder
8 - Ladder is not to be walked by the person standing on the ladder</t>
  </si>
  <si>
    <t>Portable Electrical Tools</t>
  </si>
  <si>
    <t>Inspect Tools &amp; Work Area</t>
  </si>
  <si>
    <t>Electric shock to operator.
Operator may receive electric shock.
Eye and hearing damage can result from flying debris.
Exposure to live power through electrical leads with no earth leakage protection.
Exposure to live power through electrical leads on ground.
Exposure to live power form sub-panel.</t>
  </si>
  <si>
    <t>1 - Then tool must not be used in wet conditions. All leads must be positioned off the ground and have current inspection tag.
2 -Tool must be fitted with a protective residual current device which must be in operational condition.
3 - Eye protection i.e. Safety glasses, goggles must be worn. Hearing protection i.e. ear muffs, ear plugs must be worn.
4 - Earth leakage protection on all temporary power boards must be provided.
5 - Portable earth leakage units to be used in all other cases.
6 - Keep all electrical leads elevated and clear of work areas.
7 - Lockout and tag sub panel during electrical work.</t>
  </si>
  <si>
    <t>Supervisor / Operator</t>
  </si>
  <si>
    <t>Inspect Leads</t>
  </si>
  <si>
    <t>Leads may be damaged or not have current tag. Electric shock to operator.</t>
  </si>
  <si>
    <t>1 - Inspect leads for damage and current inspection tag. If defect found, tag tool out.
2 - Test &amp; Tag in accordance with the requirements of AS3760:2010</t>
  </si>
  <si>
    <t>Check for Services - Gas, power, etc</t>
  </si>
  <si>
    <t>Hidden services may come in contact with tool causing injury</t>
  </si>
  <si>
    <t>1 - Ensure that positions of all services are known and marked. 
2 - Tool must not be allowed to come into contact with services.</t>
  </si>
  <si>
    <t>Fitting the Accessory to the Tool</t>
  </si>
  <si>
    <t>Accessory may dislodge and injure operator</t>
  </si>
  <si>
    <t>1 - Ensure that retainer latch on stirrup is in closed position and that recess in the accessory faces the latch pins.</t>
  </si>
  <si>
    <t>Test the Tool and Begin Work</t>
  </si>
  <si>
    <t>Stop Control May Not Operate</t>
  </si>
  <si>
    <t>1 - Check operation of stop switch. If defective tag machine out. Work tool to open end of work to avoid jamming</t>
  </si>
  <si>
    <t>Operating the Tool Accessories</t>
  </si>
  <si>
    <t>Tool may jam and injure operator</t>
  </si>
  <si>
    <t>1 - Operate tool to open edge of work. Clear hole periodically to avoid jamming.</t>
  </si>
  <si>
    <t>Release the Trigger, Isolate the Tool and Remove Accessory</t>
  </si>
  <si>
    <t>Accidental start up may injure hands and fingers</t>
  </si>
  <si>
    <t>1 - Stop the tool at trigger. Isolate the power at source before removing the accessory.</t>
  </si>
  <si>
    <t>Clean Drills and Store in Container</t>
  </si>
  <si>
    <t>Clean tool may allow operator to see defect.</t>
  </si>
  <si>
    <t>1 - Examine drills for defects, tag tool out if any found. Store in secure place.</t>
  </si>
  <si>
    <t>Hazardous Chemicals</t>
  </si>
  <si>
    <t>Reference the SDS Folder on site before proceeding with handling any chemical found or used. Use the QR Code provided in the site documents to access the online SDS Library.</t>
  </si>
  <si>
    <t>Elimination</t>
  </si>
  <si>
    <t>Eliminate the use of the substances.</t>
  </si>
  <si>
    <t>Using a physical process instead of a chemical process e.g. using an ultrasound to clean equipment instead of a process involving chemicals; using clips/bolts or nails instead of adhesive.</t>
  </si>
  <si>
    <t>Identification</t>
  </si>
  <si>
    <t>Incorrect use or handling</t>
  </si>
  <si>
    <t>Reference the SDS Folder in on site before proceeding with handling any chemical found or used</t>
  </si>
  <si>
    <t>Substitution</t>
  </si>
  <si>
    <t>Use a safer substance or a safer form of the substance.</t>
  </si>
  <si>
    <t>Safe Substance
1 - Use detergent instead of chlorinated solvent for cleaning.
2 - Use water-based chemicals instead of solvent – based.
3 - Chemicals where compatible.
Safer Form or Process
1 - Paint with a brush instead of spraying.
2 - Purchase a substance in a safer form.</t>
  </si>
  <si>
    <t>Management
Supervision
All Workers</t>
  </si>
  <si>
    <t>Isolation</t>
  </si>
  <si>
    <t>Separate people or property from the substance by distance or barriers</t>
  </si>
  <si>
    <t>1 - Used closed systems.
2 - Isolate the process in a room with restricted access use appropriate barriers to separate substances.
3 - Distance workers from substances/processes through the use of remote controls.
4 - Distance property, incompatible chemicals and ignition sources from goods.</t>
  </si>
  <si>
    <t>Engineering</t>
  </si>
  <si>
    <t>Use physical controls (such as plant/equipment) that eliminate or reduce the generation of substances; suppress or contain substances; or limit the area of contamination in the event of spills and leaks.</t>
  </si>
  <si>
    <t>1 - Use fully or partially enclosed ventilation booths.
2 - Fully or partially enclose the process with exhaust extraction.
3 - Use local exhaust or natural ventilation systems
4 - Design buildings that are: compatible with the intended goods; made of non-combustible construction as far as is practicable; designed to reduce contamination.
5 - Use Bunding to contain spillage.
6 - Install drains, tanks or sumps to cope with spilled material.
7 - Install automatic fire protection and chemical suppression systems</t>
  </si>
  <si>
    <t>Administration</t>
  </si>
  <si>
    <t>Use safe work practices including good housekeeping.</t>
  </si>
  <si>
    <t>1 - Reduce the amount of property or the number of employees exposed.
2 - Reduce the duration and/or frequency of exposure e.g. through job rotation.
3 - Reduce the amount of goods/products stored and used.
4 - Ensure safe interim storage of wastes/products (e.g. labelled properly in suitable containers stored away from people, the environment, incompatible chemicals,
5 - Vacuum or wet sweep to suppress dust being generated.
6 - Cover containers and make sure lids are attached.
7 - Clean up spills immediately (includes provision of suitable aids and equipment).
8 - Ensure there is no eating, drinking or smoking in areas where substances are used.
9 - Provide suitable washing facilities.
10 - Instruct employees on how to use substances/equipment safety.</t>
  </si>
  <si>
    <t>Personal Protective Equipment (PPE)</t>
  </si>
  <si>
    <t>Provide protective clothing and equipment for employees, supervisors and visitors. NB: Items must be compatible with chemical(s) being used/stored.</t>
  </si>
  <si>
    <t>1 - Overalls, aprons, gowns, chemical resistant suits.
2 - Footwear (enclosed shoes, safety boots).
3 - Gloves.
4 - Chemical resistance glasses (safety glasses).
5 - Face shield/masks, respirators (full or partial).
6 - Head protection</t>
  </si>
  <si>
    <t>Synthetic Mineral Fibres</t>
  </si>
  <si>
    <t>1 - Irritation of the Respiratory Tract.
2 - Skin and Eye Irritation
3 - Environmental Concerns</t>
  </si>
  <si>
    <t>1 - Engineering Controls
a) Ventilation
b)Dust Suppression
c) Isolation
d) Automated Handling
2 - Administrative Controls
a) Work Procedures and Training
b) Regular Cleaning
c) Restricted Access
3 - PPE
a) Respiratory Protection
b) Protective Clothing
c) Eye Protection
d) Hygiene Facilities
4 - Safe Disposal and Environmental Controls
a) Waste Management
b) Environmental Monitoring
c) Transport Precautions</t>
  </si>
  <si>
    <t>Hot Works</t>
  </si>
  <si>
    <t>Hot Work</t>
  </si>
  <si>
    <t>Fire
Burns
Explosions</t>
  </si>
  <si>
    <t>1 - Hot Work Permit approved prior to commencement of work. 
2 - Operator is qualified and competent to perform this task.
3 - Have a fire extinguisher readily available for all hot work.
4 - Use fire resistant blanket when cutting or welding near combustible materials.6 - Use Fire Watch as required by assessed risks.</t>
  </si>
  <si>
    <t>Supervision   All Workers</t>
  </si>
  <si>
    <t>Asphyxiation</t>
  </si>
  <si>
    <t>1 - Flash back arrestors fitted to both handpiece and bottles of oxy/acetylene/LPG equipment. Ensure gas supply is turned off &amp; hoses disconnected if the equipment is left unattended and when a Confined Space is vacated.
2 - Removal of hand piece when not in Confined Space.
3 - Natural ventilation or mechanical ventilation using fans.
4 - No ignition source is introduced into a confined space if the risk of fire or explosion is present (such as requiring the use of intrinsically safe equipment, etc.).
6 - Use Fire Watch as required by assessed risks.</t>
  </si>
  <si>
    <t>Foreign Bodies in Eye</t>
  </si>
  <si>
    <t>1 - Double Eye protection to be worn for all grinding activities – clear safety foam back safety glasses under a face shield is the minimum standard due to the confined nature of the work. 
2 - Upgrade safety glasses to mono goggles in dusty conditions.
3 - Alternately an ad flow helmet can be worn</t>
  </si>
  <si>
    <t>1 - Site office or muster point to be established with all required information including induction and sign in to be available to all staff attending site.
2 - Toolbox talks
3 - Ensure site rules are adhered to at all times.
4 - Ensure site traffic management is adhered to
5 - Correct PPE to be worn - Site Safety Rules
6 - Site Working Hours</t>
  </si>
  <si>
    <t>General Manual Handling</t>
  </si>
  <si>
    <t>Impact Injuries, Sprains &amp; Strains</t>
  </si>
  <si>
    <t>1 - All manual handling activities in accordance with the NSW COP - Hazardous Manual Tasks August 2019</t>
  </si>
  <si>
    <t>L4</t>
  </si>
  <si>
    <t>1 - Warm up briefly beforehand.
2 - Keep back straight, eyes fixed straight ahead; lift with legs &amp; not the back.
3 - Get help if load is too heavy or awkward.
4 - Don’t twist.</t>
  </si>
  <si>
    <t>Slips, Trips &amp; Falls</t>
  </si>
  <si>
    <t>1 - House keeping 
2 - Site induction
3 - Toolbox talks
4 - Ensure site rules are adhered to at all times.
5 - Site Inspections
6 - Reference - NSW COP Managing the Workplace and Facilities August 2019</t>
  </si>
  <si>
    <t>1 - Height Work must be in accordance with requirements. 
2 - Specific requirements include:
3 - Fall prevention in accordance with the NSW Code of Practice - Managing the Risk of Falls at Workplaces August 2019
4 - Fall protection systems in accordance with AS1891:2007
5 - Isolate work areas below
6 - Mandatory Safety Helmets</t>
  </si>
  <si>
    <t>M5</t>
  </si>
  <si>
    <t>Movement of Materials</t>
  </si>
  <si>
    <t>Back strain                                                                                                                                                     Muscle Strain                                                                                                                                                                                                      Impact Injuries</t>
  </si>
  <si>
    <t>1 - Warm up briefly beforehand
2 - Keep back straight, eyes fixed straight ahead; lift with legs &amp; not the back
3 - Get help if load is too heavy or awkward
4 - Don’t twist
5 - Use correct manual handling technique</t>
  </si>
  <si>
    <t>1 - Manual handling The use of PPE equipment such as gloves are needed.
2 - Team lifting where required and manual handling aids when possible. 
3 - Use of correct lifting technique when carrying out work. 
4 - Ensure stretching and warm up prior to work being carried out.</t>
  </si>
  <si>
    <t>Monitor &amp; Review</t>
  </si>
  <si>
    <t>Implementation</t>
  </si>
  <si>
    <t>1 - Company policies and procedures.
2 - Construction and Rail Industry Inductions.
3 - SWMS Briefings and Sign Off by Operators. Any changes during colsultation are incorporated into the SWMS and Workers briefed on changes.
4 - All relevant permits and approvals obtained prior to commencement of work.</t>
  </si>
  <si>
    <t>Management Supervision Work Team</t>
  </si>
  <si>
    <t>Monitor</t>
  </si>
  <si>
    <t>1 - SWMS to be reviewed by all staff through daily pre-start and weekly toolbox talks for effectiveness &amp; application to site.
2 - Compliance to the SWMS is monitored using a system of routine or random workplace inspections.
3 - In the event that the work is not being carried out in accordance with the SWMS, all work will cease immediately. SWMS are reviewed to identify non-compliance and ensure the method in the SWMS is the most practical and safest way of doing the task. The SWMS is revised if another method is identified as being a safer option, before work resumes.
4 - Feedback to be given by all staff and improvements to be included in revision of SWMS.
5 - In the event of changes to SWMS, workers are briefed on changes and sign off on revised SWMS.</t>
  </si>
  <si>
    <t>Review</t>
  </si>
  <si>
    <t>SWMS are reviewed under the following circumstances:
1 - Following an incident.
2 - If the SWMS is deemed impractical through consultation with Workers.
3 - If new hazards have been identified.
4 - If the work method has changed including changes to the workplace, environment, a system of work, a process or a procedure.
5 - On restarting the activity after a significant break.
6 - At the request of a HSR.
7 - Annually if none of the above.</t>
  </si>
  <si>
    <t>Sign Off</t>
  </si>
  <si>
    <t>Workers Name</t>
  </si>
  <si>
    <t>Role</t>
  </si>
  <si>
    <t>Signature</t>
  </si>
  <si>
    <t>Date</t>
  </si>
  <si>
    <t>L2</t>
  </si>
  <si>
    <t>L3</t>
  </si>
  <si>
    <t>M6</t>
  </si>
  <si>
    <t>H7</t>
  </si>
  <si>
    <t>H8</t>
  </si>
  <si>
    <t>E9</t>
  </si>
  <si>
    <t>E10</t>
  </si>
  <si>
    <t>No Incident or Injury</t>
  </si>
  <si>
    <t>Medical Treatment</t>
  </si>
  <si>
    <t>Lost Time Injury</t>
  </si>
  <si>
    <t>Serious Injury</t>
  </si>
  <si>
    <t>Fatality</t>
  </si>
  <si>
    <t>Negligible</t>
  </si>
  <si>
    <t>Low</t>
  </si>
  <si>
    <t>Moderate</t>
  </si>
  <si>
    <t>H15</t>
  </si>
  <si>
    <t>Unlikely</t>
  </si>
  <si>
    <t>H10</t>
  </si>
  <si>
    <t>Possible</t>
  </si>
  <si>
    <t>H13</t>
  </si>
  <si>
    <t>H9</t>
  </si>
  <si>
    <t>E6</t>
  </si>
  <si>
    <t>Likely</t>
  </si>
  <si>
    <t>H16</t>
  </si>
  <si>
    <t>H12</t>
  </si>
  <si>
    <t>E8</t>
  </si>
  <si>
    <t>E5</t>
  </si>
  <si>
    <t>E3</t>
  </si>
  <si>
    <t>Almost Certain</t>
  </si>
  <si>
    <t>H11</t>
  </si>
  <si>
    <t>E7</t>
  </si>
  <si>
    <t>E4</t>
  </si>
  <si>
    <t>E2</t>
  </si>
  <si>
    <t>E1</t>
  </si>
  <si>
    <t>NSW Work Health &amp; Safety Regulations September 2025</t>
  </si>
  <si>
    <t>High Risk Lisence- Elevated Work Platform</t>
  </si>
  <si>
    <t>Anthony Agius</t>
  </si>
  <si>
    <t>Preparatory Activities e.g. Undertake Measurements
etc.</t>
  </si>
  <si>
    <t>Slips, Trips &amp; Falls Noise</t>
  </si>
  <si>
    <t>Working at Heights - Scaffolding</t>
  </si>
  <si>
    <t>Falls, Damage to persons, equipment and property</t>
  </si>
  <si>
    <t>Remove Existing Materials</t>
  </si>
  <si>
    <t>Dust, Cuts, Abrasions, Electrocution, Heavy Lifting</t>
  </si>
  <si>
    <t>Falls  - Work that is carried out near a trench or penetration with an excavated depth greater than 1.5 metres.</t>
  </si>
  <si>
    <t>1 - Inspect work area prior to undertaking activities. Remove all obstacles.
2 - Wear hearing protection in designated areas or noisy environmentss</t>
  </si>
  <si>
    <t>1 - Ensure scaffolding is erected by ticketed personnel
2 - Ensure harness’s are worn and that all harness and ropes and fixing points are inspected prior to working on roof
3 - No one is to walk under any works carried out at heights</t>
  </si>
  <si>
    <t>Site Supervision All Workers</t>
  </si>
  <si>
    <t>1 - Wear correct PPE
2 - All leads are tagged
3 - Safe manual handling practices</t>
  </si>
  <si>
    <t>All open penetrations must be fenced or securely covered in accordance with the SafeWork NSW Code of Practice for Excavation Work – January 2020</t>
  </si>
  <si>
    <t>Exposure to Essential Services - work carried out on or near:
• pressurised gas distribution mains or piping
• chemical, fuel or refrigerant
lines
• energised electrical
installations or services.</t>
  </si>
  <si>
    <t>Install New Materials</t>
  </si>
  <si>
    <t>Dust, Cuts,
Abrasions, Electrocution, Heavy Lifting</t>
  </si>
  <si>
    <t>Finish and Gap all Materials</t>
  </si>
  <si>
    <t>Remove and Load Waste</t>
  </si>
  <si>
    <t>1.All electric, gas, water, sewer, steam and other service lines not required during the works should be shut off, capped or otherwise controlled at, or outside, the building line before demolition work is started.
2.Notify utility agency in advance and obtain approval to shut down. Any service retained for the works should be adequately protected as required by the relevant authority – eg the protection of overhead electric lines.
3.Obtain current information on the services prior to commencing work and:
i.have regard for the information
ii.keep the information readily available for inspection
4.Under the WHS Act make the information available to any principal contractor and subcontractors
5.retain the information until the excavation is completed or, if there is a notifiable incident relating to the works, two years after the incident occurs.
6.The available information about existing underground essential services may not be accurate. Therefore, it is important that work methods include an initial examination of the area.</t>
  </si>
  <si>
    <t>Work Place Aggression</t>
  </si>
  <si>
    <t>Physical injury, Damage to Persons, Equipment and Property</t>
  </si>
  <si>
    <t>Pedestrians and Traffic</t>
  </si>
  <si>
    <t>1 - Ensure all disagreements and disputes are forwarded to the site supervisor and or project manager for clarification.</t>
  </si>
  <si>
    <t>1 - Ensure site security fencing is securely in place.
2 - Ensure appropriate traffic measures are implemented if required to notify pedestrians and drivers of potential hazard.
3 – Traffic Management Plans (TMP) developed and implemented by qualified providers.</t>
  </si>
  <si>
    <t>The representatives of Ages Build listed below have been involved in the creation and implementation of this Safe Work Method Statement (SWMS) and will make sure all work is carried out in accordance with this document. All workers listed below have the appropriate licence/qualifications and/or experience required to perform each job task:</t>
  </si>
  <si>
    <t>Traffic Control</t>
  </si>
  <si>
    <t>Preparation</t>
  </si>
  <si>
    <t>Inadequate Planning.</t>
  </si>
  <si>
    <t>1 - Identify people, equipment, PPE, potential hazards and safety controls prior to commencement of works.
2 - Site induction for all employees’ to know role for each job.
3 - Conduct induction/toolbox meetings to explain contents of the safe work method statement.
4 - Discuss all hazards and control measures related to the work to be carried out.
5 - Consult with employees and suppliers performing this work, and seek input in the final version prior to works begin.
6 - Team Leader to issue traffic management plan to work crew.
7 - All relevant signs to be placed on or around vehicles.
8 - Vehicles parked legally.
9 - All services to be located before commencement of works begin and marked on road way with depth.</t>
  </si>
  <si>
    <t>Site Supervision / Workers</t>
  </si>
  <si>
    <t>Traffic &amp; Pedestrian Control Plan</t>
  </si>
  <si>
    <t>Injuries / collisions to work personnel also damage to work plant / work equipment.
Injuries / collisions to the general public also damage to public vehicles.</t>
  </si>
  <si>
    <t>1 - Note assessed risks and control measures on JSA form prior to commencing work activity or as required during the day.
2 - Work personnel not to engage in any work activity until the traffic / pedestrian control plan is in place.
3 - Obey all directions given by professional control personnel and traffic control / pedestrian control set ups (Start / completion timings etc)
4 - ROL and traffic / pedestrian control plan to be produced by customer and or PROCAB personnel by use of approved scenario cards.
5 - Water filled barricades to be placed between traffic and work site where possible. If no water filled barricades can be placed, lane closure will apply as per the ROL and TCP constrains</t>
  </si>
  <si>
    <t>Placing Traffic Control Devices at Worksite</t>
  </si>
  <si>
    <t>Poor drivers
Inappropriately traffic control measures
Flora &amp; fauna
Through local traffic
Manual Handling injuries
Overgrown vegetation
Cluttered surface</t>
  </si>
  <si>
    <t>1 - Follow traffic management plan from team leader.
2 - Ensure the traffic control measures are appropriate for all weather conditions (especially the wind on the road).
3 - Stay alert for traffic on worksite.
4 - All vehicles will turn at intersection/gateways when placing devices out.
5 - High visibility clothing must be worn by all employees plus all sub-Contractors who are worn on site.
6 - Safety boots to be worn.
7 - Spotters to be used.
8 - All rotary beacons must be turned on in work vehicles.
9 - Yellow card training required by all staff.
10 - Use extra people to make the job safer and lighten the load.
11 - Lift within your capacity.
12 - Worksite to be assessed prior to commencement of works and any hazards roadside vegetation to be slashed or removed.
13 - Worksite to be assessed daily to assess the traffic management plan.</t>
  </si>
  <si>
    <t>Construction Work on Footpath</t>
  </si>
  <si>
    <t>Through local traffic &amp; pedestrians
Plant / machinery
Crushing</t>
  </si>
  <si>
    <t>1 - Traffic controlled as per Traffic scenario Cards.
2 - Vehicles Parked Legally with Signage and Cones.
3 - Staff to be aware of their surroundings and machinery in operations.
4 - Yellow card training required for all staff.</t>
  </si>
  <si>
    <t>Adding Material to Site</t>
  </si>
  <si>
    <t>Tipping Loads
Plant/machinery
Overhead services
Through local traffic</t>
  </si>
  <si>
    <t>1 - All employees have and sub-contractors to be well clear of trucks when tipping loads of materials.
2 - Staff to be aware of their surroundings and machinery in operations.
3 - A spotter may be required when tipping loads if trucks are near overhead services.
4 - Traffic controlled as per traffic management plan.</t>
  </si>
  <si>
    <t>Reinstatement</t>
  </si>
  <si>
    <t>Tipping Loads
Plant / machinery
Through local traffic</t>
  </si>
  <si>
    <t>1 - All employees have and sub-contractors to be well clear of trucks when tipping loads of materials.
2 - Staff to be aware of their surroundings and machinery in operations.
3 - Traffic controlled as per traffic management plan.</t>
  </si>
  <si>
    <t>Clean up Worksite</t>
  </si>
  <si>
    <t>1 - Use extra people to make the job safer and lighten the load.
2 - Lift within your capacity.</t>
  </si>
  <si>
    <t>Elevating Work Platforms</t>
  </si>
  <si>
    <t>July,2026</t>
  </si>
  <si>
    <t>Managing the Risk of Falls in Housing Construction</t>
  </si>
  <si>
    <t>Moving Plant on Construction Sites</t>
  </si>
  <si>
    <t>December, 2025</t>
  </si>
  <si>
    <t>Working Safely when Cutting, Drilling and Grinding Concrete and Masonry Products</t>
  </si>
  <si>
    <t>May, 2026</t>
  </si>
  <si>
    <t>Work Near Overhead and Underground Electric Lines</t>
  </si>
  <si>
    <t>Work on Roofs — Commercial and Industrial Buildings</t>
  </si>
  <si>
    <t>Traffic Control at Work Sites TS 05492:1.0</t>
  </si>
  <si>
    <t>June,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</si>
</sst>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2" x14ac:knownFonts="1">
    <font>
      <sz val="10"/>
      <name val="Arial"/>
    </font>
    <font>
      <sz val="11"/>
      <color theme="1"/>
      <name val="Calibri"/>
      <family val="2"/>
      <scheme val="minor"/>
    </font>
    <font>
      <sz val="10"/>
      <name val="Arial"/>
      <family val="2"/>
    </font>
    <font>
      <b/>
      <sz val="10"/>
      <color indexed="81"/>
      <name val="Arial Narrow"/>
      <family val="2"/>
    </font>
    <font>
      <sz val="10"/>
      <color indexed="81"/>
      <name val="Arial Narrow"/>
      <family val="2"/>
    </font>
    <font>
      <b/>
      <sz val="16"/>
      <name val="Calibri"/>
      <family val="2"/>
    </font>
    <font>
      <sz val="10"/>
      <color indexed="10"/>
      <name val="Calibri"/>
      <family val="2"/>
    </font>
    <font>
      <sz val="11"/>
      <name val="Calibri"/>
      <family val="2"/>
    </font>
    <font>
      <sz val="11"/>
      <name val="Arial"/>
      <family val="2"/>
    </font>
    <font>
      <b/>
      <sz val="11"/>
      <color theme="0"/>
      <name val="Calibri"/>
      <family val="2"/>
    </font>
    <font>
      <sz val="10"/>
      <color theme="0"/>
      <name val="Arial"/>
      <family val="2"/>
    </font>
    <font>
      <sz val="10"/>
      <name val="Arial"/>
      <family val="2"/>
    </font>
    <font>
      <b/>
      <sz val="12"/>
      <name val="Arial"/>
      <family val="2"/>
    </font>
    <font>
      <b/>
      <sz val="12"/>
      <name val="Calibri"/>
      <family val="2"/>
    </font>
    <font>
      <sz val="11"/>
      <color theme="1"/>
      <name val="Calibri"/>
      <family val="2"/>
      <scheme val="minor"/>
    </font>
    <font>
      <sz val="12"/>
      <name val="Calibri"/>
      <family val="2"/>
    </font>
    <font>
      <b/>
      <sz val="20"/>
      <name val="Arial"/>
      <family val="2"/>
    </font>
    <font>
      <sz val="10"/>
      <name val="Calibri"/>
      <family val="2"/>
    </font>
    <font>
      <sz val="10"/>
      <name val="Times New Roman"/>
      <family val="1"/>
    </font>
    <font>
      <b/>
      <sz val="16"/>
      <name val="Calibri"/>
      <family val="2"/>
      <scheme val="minor"/>
    </font>
    <font>
      <sz val="8"/>
      <name val="Arial"/>
      <family val="2"/>
    </font>
    <font>
      <b/>
      <sz val="8"/>
      <color rgb="FFFFFFFF"/>
      <name val="Arial"/>
      <family val="2"/>
    </font>
    <font>
      <b/>
      <sz val="10.5"/>
      <name val="Arial"/>
      <family val="2"/>
    </font>
    <font>
      <b/>
      <sz val="8"/>
      <color rgb="FF000000"/>
      <name val="Arial"/>
      <family val="2"/>
    </font>
    <font>
      <b/>
      <sz val="8"/>
      <name val="Arial"/>
      <family val="2"/>
    </font>
    <font>
      <sz val="11"/>
      <name val="Arial Narrow"/>
      <family val="2"/>
    </font>
    <font>
      <b/>
      <sz val="10"/>
      <name val="Arial"/>
      <family val="2"/>
    </font>
    <font>
      <sz val="10.5"/>
      <name val="Times New Roman"/>
      <family val="1"/>
    </font>
    <font>
      <b/>
      <sz val="10"/>
      <color rgb="FFFFFFFF"/>
      <name val="Arial"/>
      <family val="2"/>
    </font>
    <font>
      <b/>
      <sz val="7"/>
      <name val="Arial"/>
      <family val="2"/>
    </font>
    <font>
      <sz val="6"/>
      <name val="Arial"/>
      <family val="2"/>
    </font>
    <font>
      <b/>
      <sz val="10"/>
      <color rgb="FF000000"/>
      <name val="Arial"/>
      <family val="2"/>
    </font>
    <font>
      <i/>
      <sz val="7"/>
      <name val="Arial"/>
      <family val="2"/>
    </font>
    <font>
      <sz val="7"/>
      <name val="Arial"/>
      <family val="2"/>
    </font>
    <font>
      <b/>
      <sz val="11"/>
      <name val="Arial"/>
      <family val="2"/>
    </font>
    <font>
      <b/>
      <sz val="11"/>
      <color rgb="FFFFFFFF"/>
      <name val="Arial Narrow"/>
      <family val="2"/>
    </font>
    <font>
      <sz val="12"/>
      <name val="Arial"/>
      <family val="2"/>
    </font>
    <font>
      <b/>
      <sz val="12"/>
      <name val="Calibri"/>
      <family val="2"/>
      <scheme val="minor"/>
    </font>
    <font>
      <sz val="12"/>
      <name val="Calibri"/>
      <family val="2"/>
      <scheme val="minor"/>
    </font>
    <font>
      <sz val="7"/>
      <name val="Calibri"/>
      <family val="2"/>
      <scheme val="minor"/>
    </font>
    <font>
      <sz val="10"/>
      <name val="Calibri"/>
      <family val="2"/>
      <scheme val="minor"/>
    </font>
    <font>
      <b/>
      <sz val="11"/>
      <name val="Calibri"/>
      <family val="2"/>
      <scheme val="minor"/>
    </font>
    <font>
      <b/>
      <sz val="11"/>
      <name val="Arial Narrow"/>
      <family val="2"/>
    </font>
    <font>
      <b/>
      <sz val="20"/>
      <name val="Calibri"/>
      <family val="2"/>
      <scheme val="minor"/>
    </font>
    <font>
      <b/>
      <sz val="18"/>
      <name val="Calibri"/>
      <family val="2"/>
      <scheme val="minor"/>
    </font>
    <font>
      <b/>
      <sz val="20"/>
      <name val="Calibri"/>
      <family val="2"/>
    </font>
    <font>
      <b/>
      <sz val="24"/>
      <name val="Calibri"/>
      <family val="2"/>
    </font>
    <font>
      <sz val="9.5"/>
      <name val="Arial"/>
      <family val="2"/>
    </font>
    <font>
      <b/>
      <sz val="9.5"/>
      <name val="Arial"/>
      <family val="2"/>
    </font>
    <font>
      <sz val="9"/>
      <name val="Arial"/>
      <family val="2"/>
    </font>
    <font>
      <u/>
      <sz val="10"/>
      <color theme="10"/>
      <name val="Arial"/>
    </font>
    <font>
      <b/>
      <sz val="12"/>
      <color theme="10"/>
      <name val="Arial"/>
      <family val="2"/>
    </font>
  </fonts>
  <fills count="10">
    <fill>
      <patternFill patternType="none"/>
    </fill>
    <fill>
      <patternFill patternType="gray125"/>
    </fill>
    <fill>
      <patternFill patternType="solid">
        <fgColor indexed="40"/>
        <bgColor indexed="64"/>
      </patternFill>
    </fill>
    <fill>
      <patternFill patternType="solid">
        <fgColor indexed="10"/>
        <bgColor indexed="64"/>
      </patternFill>
    </fill>
    <fill>
      <patternFill patternType="solid">
        <fgColor theme="1"/>
        <bgColor indexed="64"/>
      </patternFill>
    </fill>
    <fill>
      <patternFill patternType="solid">
        <fgColor rgb="FFFF0000"/>
        <bgColor indexed="64"/>
      </patternFill>
    </fill>
    <fill>
      <patternFill patternType="solid">
        <fgColor rgb="FF00FF00"/>
        <bgColor indexed="64"/>
      </patternFill>
    </fill>
    <fill>
      <patternFill patternType="solid">
        <fgColor rgb="FFFFFF00"/>
        <bgColor indexed="64"/>
      </patternFill>
    </fill>
    <fill>
      <patternFill patternType="solid">
        <fgColor rgb="FFFFC000"/>
        <bgColor indexed="64"/>
      </patternFill>
    </fill>
    <fill>
      <patternFill patternType="solid">
        <fgColor theme="4"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6">
    <xf numFmtId="0" fontId="0" fillId="0" borderId="0"/>
    <xf numFmtId="0" fontId="11" fillId="0" borderId="0"/>
    <xf numFmtId="0" fontId="14" fillId="0" borderId="0"/>
    <xf numFmtId="0" fontId="2" fillId="0" borderId="0"/>
    <xf numFmtId="0" fontId="1" fillId="0" borderId="0"/>
    <xf numFmtId="0" fontId="50" fillId="0" borderId="0" applyNumberFormat="0" applyFill="0" applyBorder="0" applyAlignment="0" applyProtection="0"/>
  </cellStyleXfs>
  <cellXfs count="177">
    <xf numFmtId="0" fontId="0" fillId="0" borderId="0" xfId="0"/>
    <xf numFmtId="0" fontId="0" fillId="0" borderId="0" xfId="0" applyAlignment="1">
      <alignment wrapText="1"/>
    </xf>
    <xf numFmtId="0" fontId="6" fillId="0" borderId="0" xfId="0" applyFont="1"/>
    <xf numFmtId="0" fontId="8" fillId="0" borderId="0" xfId="0" applyFont="1" applyAlignment="1">
      <alignment vertical="top"/>
    </xf>
    <xf numFmtId="0" fontId="10" fillId="0" borderId="0" xfId="0" applyFont="1"/>
    <xf numFmtId="0" fontId="0" fillId="0" borderId="0" xfId="0" applyAlignment="1">
      <alignment vertical="center"/>
    </xf>
    <xf numFmtId="0" fontId="8" fillId="0" borderId="0" xfId="0" applyFont="1" applyAlignment="1">
      <alignment vertical="center"/>
    </xf>
    <xf numFmtId="0" fontId="12" fillId="0" borderId="0" xfId="0" applyFont="1" applyAlignment="1">
      <alignment horizontal="center" vertical="center" wrapText="1"/>
    </xf>
    <xf numFmtId="0" fontId="12" fillId="6" borderId="0" xfId="0" applyFont="1" applyFill="1" applyAlignment="1">
      <alignment horizontal="center" vertical="center" wrapText="1"/>
    </xf>
    <xf numFmtId="0" fontId="12" fillId="7" borderId="0" xfId="0" applyFont="1" applyFill="1" applyAlignment="1">
      <alignment horizontal="center" vertical="center" wrapText="1"/>
    </xf>
    <xf numFmtId="0" fontId="12" fillId="8" borderId="0" xfId="0" applyFont="1" applyFill="1" applyAlignment="1">
      <alignment horizontal="center" vertical="center" wrapText="1"/>
    </xf>
    <xf numFmtId="0" fontId="12" fillId="5" borderId="0" xfId="0" applyFont="1" applyFill="1" applyAlignment="1">
      <alignment horizontal="center" vertical="center" wrapText="1"/>
    </xf>
    <xf numFmtId="0" fontId="2" fillId="0" borderId="0" xfId="0" applyFont="1" applyAlignment="1">
      <alignment horizontal="right" wrapText="1"/>
    </xf>
    <xf numFmtId="0" fontId="2" fillId="9" borderId="0" xfId="0" applyFont="1" applyFill="1" applyAlignment="1">
      <alignment horizontal="right" wrapText="1"/>
    </xf>
    <xf numFmtId="0" fontId="15" fillId="3" borderId="1" xfId="0" applyFont="1" applyFill="1" applyBorder="1" applyAlignment="1">
      <alignment horizontal="center" vertical="center" wrapText="1"/>
    </xf>
    <xf numFmtId="0" fontId="17" fillId="0" borderId="0" xfId="0" applyFont="1" applyAlignment="1">
      <alignment horizontal="center"/>
    </xf>
    <xf numFmtId="0" fontId="9" fillId="4" borderId="1" xfId="0" applyFont="1" applyFill="1" applyBorder="1" applyAlignment="1">
      <alignment horizontal="center" vertical="center" wrapText="1"/>
    </xf>
    <xf numFmtId="0" fontId="9" fillId="4" borderId="1" xfId="0" applyFont="1" applyFill="1" applyBorder="1" applyAlignment="1">
      <alignment horizontal="center" vertical="center" textRotation="90" wrapText="1"/>
    </xf>
    <xf numFmtId="0" fontId="18" fillId="0" borderId="0" xfId="3" applyFont="1"/>
    <xf numFmtId="16" fontId="21" fillId="0" borderId="0" xfId="0" quotePrefix="1" applyNumberFormat="1" applyFont="1" applyAlignment="1">
      <alignment horizontal="center" vertical="center" wrapText="1"/>
    </xf>
    <xf numFmtId="0" fontId="21" fillId="0" borderId="0" xfId="0" applyFont="1" applyAlignment="1">
      <alignment horizontal="center" vertical="center" wrapText="1"/>
    </xf>
    <xf numFmtId="0" fontId="22" fillId="0" borderId="0" xfId="3" applyFont="1" applyAlignment="1">
      <alignment horizontal="left" wrapText="1"/>
    </xf>
    <xf numFmtId="17" fontId="23" fillId="0" borderId="0" xfId="0" quotePrefix="1" applyNumberFormat="1" applyFont="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0" applyFont="1" applyAlignment="1">
      <alignment vertical="center" wrapText="1"/>
    </xf>
    <xf numFmtId="0" fontId="25" fillId="0" borderId="0" xfId="0" applyFont="1" applyAlignment="1">
      <alignment horizontal="center" vertical="center" wrapText="1"/>
    </xf>
    <xf numFmtId="0" fontId="19" fillId="0" borderId="0" xfId="3" applyFont="1" applyAlignment="1">
      <alignment vertical="center"/>
    </xf>
    <xf numFmtId="0" fontId="22" fillId="0" borderId="0" xfId="3" applyFont="1" applyAlignment="1">
      <alignment horizontal="center"/>
    </xf>
    <xf numFmtId="0" fontId="26" fillId="0" borderId="0" xfId="3" applyFont="1" applyAlignment="1">
      <alignment horizontal="center"/>
    </xf>
    <xf numFmtId="0" fontId="27" fillId="0" borderId="0" xfId="3" applyFont="1"/>
    <xf numFmtId="0" fontId="26" fillId="0" borderId="0" xfId="0" applyFont="1" applyAlignment="1">
      <alignment horizontal="center" vertical="center" wrapText="1"/>
    </xf>
    <xf numFmtId="0" fontId="28" fillId="0" borderId="0" xfId="0" applyFont="1" applyAlignment="1">
      <alignment horizontal="center" vertical="center" wrapText="1"/>
    </xf>
    <xf numFmtId="0" fontId="29" fillId="0" borderId="0" xfId="0" applyFont="1" applyAlignment="1">
      <alignment horizontal="center" vertical="center" wrapText="1"/>
    </xf>
    <xf numFmtId="0" fontId="30" fillId="0" borderId="0" xfId="0" applyFont="1" applyAlignment="1">
      <alignment horizontal="center" vertical="center" wrapText="1"/>
    </xf>
    <xf numFmtId="0" fontId="31" fillId="0" borderId="0" xfId="0" applyFont="1" applyAlignment="1">
      <alignment horizontal="center" vertical="center" wrapText="1"/>
    </xf>
    <xf numFmtId="0" fontId="32" fillId="0" borderId="0" xfId="0" applyFont="1" applyAlignment="1">
      <alignment horizontal="center" vertical="center" wrapText="1"/>
    </xf>
    <xf numFmtId="0" fontId="33" fillId="0" borderId="0" xfId="0" applyFont="1" applyAlignment="1">
      <alignment horizontal="center" vertical="center" wrapText="1"/>
    </xf>
    <xf numFmtId="0" fontId="12" fillId="0" borderId="0" xfId="3" applyFont="1" applyAlignment="1">
      <alignment horizontal="center"/>
    </xf>
    <xf numFmtId="0" fontId="25" fillId="0" borderId="0" xfId="0" applyFont="1" applyAlignment="1">
      <alignment wrapText="1"/>
    </xf>
    <xf numFmtId="0" fontId="36" fillId="0" borderId="0" xfId="0" applyFont="1" applyAlignment="1">
      <alignment horizontal="left" wrapText="1"/>
    </xf>
    <xf numFmtId="0" fontId="37" fillId="0" borderId="0" xfId="3" applyFont="1" applyAlignment="1">
      <alignment horizontal="left" vertical="center"/>
    </xf>
    <xf numFmtId="0" fontId="40" fillId="0" borderId="0" xfId="3" applyFont="1"/>
    <xf numFmtId="0" fontId="38" fillId="0" borderId="0" xfId="3" applyFont="1" applyAlignment="1">
      <alignment horizontal="left" vertical="center"/>
    </xf>
    <xf numFmtId="0" fontId="41" fillId="0" borderId="0" xfId="0" applyFont="1" applyAlignment="1">
      <alignment horizontal="center" wrapText="1"/>
    </xf>
    <xf numFmtId="0" fontId="38" fillId="0" borderId="0" xfId="0" applyFont="1"/>
    <xf numFmtId="0" fontId="42" fillId="0" borderId="0" xfId="0" applyFont="1" applyAlignment="1">
      <alignment horizontal="center" wrapText="1"/>
    </xf>
    <xf numFmtId="0" fontId="42" fillId="0" borderId="0" xfId="0" applyFont="1" applyAlignment="1">
      <alignment horizontal="left" wrapText="1"/>
    </xf>
    <xf numFmtId="0" fontId="42" fillId="0" borderId="0" xfId="0" applyFont="1" applyAlignment="1">
      <alignment wrapText="1"/>
    </xf>
    <xf numFmtId="0" fontId="37" fillId="0" borderId="0" xfId="3" applyFont="1" applyAlignment="1">
      <alignment horizontal="center" vertical="center"/>
    </xf>
    <xf numFmtId="0" fontId="37" fillId="0" borderId="9" xfId="3" applyFont="1" applyBorder="1" applyAlignment="1">
      <alignment horizontal="left" vertical="center"/>
    </xf>
    <xf numFmtId="0" fontId="37" fillId="0" borderId="1" xfId="3" applyFont="1" applyBorder="1" applyAlignment="1">
      <alignment horizontal="left" vertical="center"/>
    </xf>
    <xf numFmtId="0" fontId="37" fillId="0" borderId="10" xfId="3" applyFont="1" applyBorder="1" applyAlignment="1">
      <alignment horizontal="left" vertical="center"/>
    </xf>
    <xf numFmtId="0" fontId="37" fillId="0" borderId="4" xfId="3" applyFont="1" applyBorder="1" applyAlignment="1">
      <alignment horizontal="left" vertical="center"/>
    </xf>
    <xf numFmtId="0" fontId="19" fillId="0" borderId="0" xfId="3" applyFont="1" applyAlignment="1">
      <alignment horizontal="center" vertical="center"/>
    </xf>
    <xf numFmtId="0" fontId="19" fillId="0" borderId="0" xfId="3" applyFont="1" applyAlignment="1">
      <alignment horizontal="left" vertical="center"/>
    </xf>
    <xf numFmtId="0" fontId="18" fillId="0" borderId="0" xfId="3" applyFont="1" applyAlignment="1">
      <alignment vertical="center"/>
    </xf>
    <xf numFmtId="0" fontId="45" fillId="0" borderId="0" xfId="0" applyFont="1" applyAlignment="1">
      <alignment horizontal="center" vertical="top"/>
    </xf>
    <xf numFmtId="0" fontId="46" fillId="0" borderId="0" xfId="0" applyFont="1" applyAlignment="1">
      <alignment vertical="top"/>
    </xf>
    <xf numFmtId="0" fontId="45" fillId="0" borderId="0" xfId="0" applyFont="1" applyAlignment="1" applyProtection="1">
      <alignment vertical="center"/>
      <protection locked="0"/>
    </xf>
    <xf numFmtId="0" fontId="5" fillId="0" borderId="0" xfId="0" applyFont="1" applyAlignment="1">
      <alignment vertical="center"/>
    </xf>
    <xf numFmtId="0" fontId="41" fillId="0" borderId="1" xfId="3" applyFont="1" applyBorder="1" applyAlignment="1" applyProtection="1">
      <alignment horizontal="center" vertical="center"/>
      <protection locked="0"/>
    </xf>
    <xf numFmtId="0" fontId="37" fillId="0" borderId="0" xfId="3" applyFont="1" applyAlignment="1">
      <alignment horizontal="left" vertical="center" wrapText="1"/>
    </xf>
    <xf numFmtId="0" fontId="42" fillId="0" borderId="0" xfId="0" applyFont="1" applyAlignment="1">
      <alignment vertical="center"/>
    </xf>
    <xf numFmtId="0" fontId="42" fillId="0" borderId="0" xfId="0" applyFont="1"/>
    <xf numFmtId="0" fontId="37" fillId="0" borderId="0" xfId="0" applyFont="1" applyAlignment="1">
      <alignment horizontal="left" vertical="center"/>
    </xf>
    <xf numFmtId="0" fontId="37" fillId="0" borderId="0" xfId="0" applyFont="1" applyAlignment="1">
      <alignment horizontal="left"/>
    </xf>
    <xf numFmtId="0" fontId="38" fillId="0" borderId="0" xfId="3" applyFont="1" applyAlignment="1">
      <alignment horizontal="left"/>
    </xf>
    <xf numFmtId="0" fontId="13" fillId="0" borderId="1" xfId="3" applyFont="1" applyBorder="1" applyAlignment="1">
      <alignment horizontal="center" vertical="center" wrapText="1"/>
    </xf>
    <xf numFmtId="0" fontId="7" fillId="0" borderId="1" xfId="3" applyFont="1" applyBorder="1" applyAlignment="1" applyProtection="1">
      <alignment horizontal="center" vertical="center" wrapText="1"/>
      <protection locked="0"/>
    </xf>
    <xf numFmtId="0" fontId="48" fillId="0" borderId="1" xfId="0" applyFont="1" applyBorder="1" applyAlignment="1">
      <alignment horizontal="center" vertical="center" wrapText="1"/>
    </xf>
    <xf numFmtId="0" fontId="47" fillId="0" borderId="1" xfId="0" applyFont="1" applyBorder="1" applyAlignment="1">
      <alignment horizontal="center" vertical="center" wrapText="1"/>
    </xf>
    <xf numFmtId="0" fontId="9" fillId="4" borderId="1" xfId="3" applyFont="1" applyFill="1" applyBorder="1" applyAlignment="1">
      <alignment horizontal="center" vertical="center" wrapText="1"/>
    </xf>
    <xf numFmtId="0" fontId="9" fillId="4" borderId="1" xfId="3" applyFont="1" applyFill="1" applyBorder="1" applyAlignment="1">
      <alignment horizontal="center" vertical="center" textRotation="90" wrapText="1"/>
    </xf>
    <xf numFmtId="0" fontId="10" fillId="0" borderId="0" xfId="3" applyFont="1"/>
    <xf numFmtId="0" fontId="2" fillId="0" borderId="0" xfId="3"/>
    <xf numFmtId="0" fontId="6" fillId="0" borderId="0" xfId="3" applyFont="1"/>
    <xf numFmtId="0" fontId="17" fillId="0" borderId="0" xfId="3" applyFont="1" applyAlignment="1">
      <alignment horizontal="center"/>
    </xf>
    <xf numFmtId="0" fontId="2" fillId="0" borderId="0" xfId="3" applyAlignment="1">
      <alignment wrapText="1"/>
    </xf>
    <xf numFmtId="0" fontId="8" fillId="0" borderId="0" xfId="3" applyFont="1" applyAlignment="1">
      <alignment vertical="top"/>
    </xf>
    <xf numFmtId="0" fontId="8" fillId="0" borderId="0" xfId="3" applyFont="1" applyAlignment="1">
      <alignment vertical="center"/>
    </xf>
    <xf numFmtId="0" fontId="2" fillId="0" borderId="0" xfId="3" applyAlignment="1">
      <alignment horizontal="right" wrapText="1"/>
    </xf>
    <xf numFmtId="0" fontId="2" fillId="0" borderId="0" xfId="3" applyAlignment="1">
      <alignment vertical="center"/>
    </xf>
    <xf numFmtId="0" fontId="20" fillId="0" borderId="1" xfId="0" applyFont="1" applyBorder="1" applyAlignment="1">
      <alignment vertical="center" wrapText="1"/>
    </xf>
    <xf numFmtId="0" fontId="12" fillId="0" borderId="1" xfId="3" applyFont="1" applyBorder="1" applyAlignment="1">
      <alignment horizontal="center" vertical="center" wrapText="1"/>
    </xf>
    <xf numFmtId="0" fontId="8" fillId="0" borderId="1" xfId="3" applyFont="1" applyBorder="1" applyAlignment="1">
      <alignment horizontal="center" vertical="center" wrapText="1"/>
    </xf>
    <xf numFmtId="0" fontId="8" fillId="0" borderId="1" xfId="3" applyFont="1" applyBorder="1" applyAlignment="1" applyProtection="1">
      <alignment horizontal="center" vertical="center" wrapText="1"/>
      <protection locked="0"/>
    </xf>
    <xf numFmtId="0" fontId="36" fillId="3" borderId="1" xfId="0" applyFont="1" applyFill="1" applyBorder="1" applyAlignment="1">
      <alignment horizontal="center" vertical="center" wrapText="1"/>
    </xf>
    <xf numFmtId="0" fontId="20" fillId="0" borderId="1" xfId="3" applyFont="1" applyBorder="1" applyAlignment="1">
      <alignment horizontal="left" vertical="center" wrapText="1"/>
    </xf>
    <xf numFmtId="0" fontId="8" fillId="0" borderId="1" xfId="0" applyFont="1" applyBorder="1" applyAlignment="1" applyProtection="1">
      <alignment horizontal="center" vertical="center" wrapText="1"/>
      <protection locked="0"/>
    </xf>
    <xf numFmtId="0" fontId="20" fillId="0" borderId="1" xfId="0" applyFont="1" applyBorder="1" applyAlignment="1">
      <alignment horizontal="left" vertical="center" wrapText="1"/>
    </xf>
    <xf numFmtId="0" fontId="47" fillId="0" borderId="1" xfId="3" applyFont="1" applyBorder="1" applyAlignment="1">
      <alignment horizontal="center" vertical="center" wrapText="1"/>
    </xf>
    <xf numFmtId="0" fontId="43" fillId="0" borderId="0" xfId="3" applyFont="1" applyAlignment="1">
      <alignment horizontal="left" vertical="center"/>
    </xf>
    <xf numFmtId="0" fontId="43" fillId="0" borderId="0" xfId="3" applyFont="1" applyAlignment="1">
      <alignment vertical="center"/>
    </xf>
    <xf numFmtId="0" fontId="38" fillId="0" borderId="0" xfId="3" applyFont="1" applyAlignment="1">
      <alignment vertical="center" wrapText="1"/>
    </xf>
    <xf numFmtId="0" fontId="38" fillId="0" borderId="0" xfId="3" applyFont="1" applyAlignment="1">
      <alignment vertical="center"/>
    </xf>
    <xf numFmtId="0" fontId="42" fillId="0" borderId="0" xfId="3" applyFont="1" applyAlignment="1">
      <alignment horizontal="left" wrapText="1"/>
    </xf>
    <xf numFmtId="0" fontId="49" fillId="0" borderId="1" xfId="0" applyFont="1" applyBorder="1" applyAlignment="1">
      <alignment horizontal="center" vertical="center" wrapText="1"/>
    </xf>
    <xf numFmtId="0" fontId="49" fillId="0" borderId="1" xfId="3" applyFont="1" applyBorder="1" applyAlignment="1">
      <alignment horizontal="center" vertical="center" wrapText="1"/>
    </xf>
    <xf numFmtId="0" fontId="26" fillId="0" borderId="1" xfId="3" applyFont="1" applyBorder="1" applyAlignment="1">
      <alignment horizontal="center" vertical="center" wrapText="1"/>
    </xf>
    <xf numFmtId="0" fontId="26" fillId="0" borderId="1" xfId="0" applyFont="1" applyBorder="1" applyAlignment="1">
      <alignment horizontal="center" vertical="center" wrapText="1"/>
    </xf>
    <xf numFmtId="0" fontId="49" fillId="0" borderId="0" xfId="0" applyFont="1"/>
    <xf numFmtId="0" fontId="13" fillId="3" borderId="1" xfId="3" applyFont="1" applyFill="1" applyBorder="1" applyAlignment="1">
      <alignment horizontal="center" vertical="center" wrapText="1"/>
    </xf>
    <xf numFmtId="0" fontId="37" fillId="0" borderId="0" xfId="3" applyFont="1" applyAlignment="1">
      <alignment vertical="center"/>
    </xf>
    <xf numFmtId="0" fontId="2" fillId="0" borderId="1" xfId="3"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pplyProtection="1">
      <alignment horizontal="center" vertical="center"/>
      <protection locked="0"/>
    </xf>
    <xf numFmtId="0" fontId="37" fillId="0" borderId="4" xfId="3" applyFont="1" applyBorder="1" applyAlignment="1">
      <alignment horizontal="center" vertical="center"/>
    </xf>
    <xf numFmtId="0" fontId="37" fillId="0" borderId="2" xfId="3" applyFont="1" applyBorder="1" applyAlignment="1">
      <alignment horizontal="center" vertical="center"/>
    </xf>
    <xf numFmtId="0" fontId="37" fillId="0" borderId="4" xfId="3" applyFont="1" applyBorder="1" applyAlignment="1">
      <alignment horizontal="center" vertical="center" wrapText="1"/>
    </xf>
    <xf numFmtId="0" fontId="37" fillId="0" borderId="3" xfId="3" applyFont="1" applyBorder="1" applyAlignment="1">
      <alignment horizontal="center" vertical="center" wrapText="1"/>
    </xf>
    <xf numFmtId="0" fontId="37" fillId="0" borderId="2" xfId="3" applyFont="1" applyBorder="1" applyAlignment="1">
      <alignment horizontal="center" vertical="center" wrapText="1"/>
    </xf>
    <xf numFmtId="0" fontId="5" fillId="0" borderId="0" xfId="0" applyFont="1" applyAlignment="1">
      <alignment horizontal="left" vertical="center"/>
    </xf>
    <xf numFmtId="0" fontId="37" fillId="0" borderId="1" xfId="3" applyFont="1" applyBorder="1" applyAlignment="1">
      <alignment horizontal="center" vertical="center"/>
    </xf>
    <xf numFmtId="0" fontId="37" fillId="0" borderId="1" xfId="3" applyFont="1" applyBorder="1" applyAlignment="1">
      <alignment horizontal="center" vertical="center" wrapText="1"/>
    </xf>
    <xf numFmtId="0" fontId="44" fillId="0" borderId="0" xfId="3" applyFont="1" applyAlignment="1">
      <alignment horizontal="left" vertical="center"/>
    </xf>
    <xf numFmtId="0" fontId="40" fillId="0" borderId="1" xfId="3" applyFont="1" applyBorder="1" applyAlignment="1">
      <alignment horizontal="left" vertical="center" wrapText="1"/>
    </xf>
    <xf numFmtId="0" fontId="15" fillId="0" borderId="0" xfId="0" applyFont="1" applyAlignment="1">
      <alignment horizontal="left" vertical="center" wrapText="1"/>
    </xf>
    <xf numFmtId="0" fontId="19" fillId="0" borderId="0" xfId="3" applyFont="1" applyAlignment="1">
      <alignment horizontal="center" vertical="center"/>
    </xf>
    <xf numFmtId="0" fontId="37" fillId="0" borderId="4" xfId="3" applyFont="1" applyBorder="1" applyAlignment="1">
      <alignment horizontal="left" vertical="center"/>
    </xf>
    <xf numFmtId="0" fontId="37" fillId="0" borderId="3" xfId="3" applyFont="1" applyBorder="1" applyAlignment="1">
      <alignment horizontal="left" vertical="center"/>
    </xf>
    <xf numFmtId="0" fontId="37" fillId="0" borderId="2" xfId="3" applyFont="1" applyBorder="1" applyAlignment="1">
      <alignment horizontal="left" vertical="center"/>
    </xf>
    <xf numFmtId="0" fontId="5" fillId="0" borderId="0" xfId="0" applyFont="1" applyAlignment="1" applyProtection="1">
      <alignment horizontal="left" vertical="center"/>
      <protection locked="0"/>
    </xf>
    <xf numFmtId="0" fontId="37" fillId="0" borderId="0" xfId="3" applyFont="1" applyAlignment="1">
      <alignment horizontal="left" vertical="center"/>
    </xf>
    <xf numFmtId="0" fontId="37" fillId="0" borderId="0" xfId="0" applyFont="1" applyAlignment="1">
      <alignment horizontal="left" vertical="center" wrapText="1"/>
    </xf>
    <xf numFmtId="0" fontId="42" fillId="0" borderId="1" xfId="0" applyFont="1" applyBorder="1" applyAlignment="1">
      <alignment horizontal="center" vertical="center" wrapText="1"/>
    </xf>
    <xf numFmtId="0" fontId="38" fillId="0" borderId="0" xfId="3" applyFont="1" applyAlignment="1">
      <alignment horizontal="left" vertical="center"/>
    </xf>
    <xf numFmtId="0" fontId="38" fillId="0" borderId="4" xfId="3" applyFont="1" applyBorder="1" applyAlignment="1">
      <alignment horizontal="center" vertical="center" wrapText="1"/>
    </xf>
    <xf numFmtId="0" fontId="38" fillId="0" borderId="3" xfId="3" applyFont="1" applyBorder="1" applyAlignment="1">
      <alignment horizontal="center" vertical="center" wrapText="1"/>
    </xf>
    <xf numFmtId="0" fontId="38" fillId="0" borderId="2" xfId="3" applyFont="1" applyBorder="1" applyAlignment="1">
      <alignment horizontal="center" vertical="center" wrapText="1"/>
    </xf>
    <xf numFmtId="0" fontId="40" fillId="0" borderId="4" xfId="3" applyFont="1" applyBorder="1" applyAlignment="1">
      <alignment horizontal="left" vertical="center" wrapText="1"/>
    </xf>
    <xf numFmtId="0" fontId="40" fillId="0" borderId="3" xfId="3" applyFont="1" applyBorder="1" applyAlignment="1">
      <alignment horizontal="left" vertical="center" wrapText="1"/>
    </xf>
    <xf numFmtId="0" fontId="40" fillId="0" borderId="2" xfId="3" applyFont="1" applyBorder="1" applyAlignment="1">
      <alignment horizontal="left" vertical="center" wrapText="1"/>
    </xf>
    <xf numFmtId="0" fontId="5" fillId="0" borderId="0" xfId="0" applyFont="1" applyAlignment="1">
      <alignment horizontal="center" vertical="center"/>
    </xf>
    <xf numFmtId="0" fontId="38" fillId="0" borderId="4" xfId="3" applyFont="1" applyBorder="1" applyAlignment="1">
      <alignment horizontal="center" vertical="center"/>
    </xf>
    <xf numFmtId="0" fontId="38" fillId="0" borderId="3" xfId="3" applyFont="1" applyBorder="1" applyAlignment="1">
      <alignment horizontal="center" vertical="center"/>
    </xf>
    <xf numFmtId="0" fontId="38" fillId="0" borderId="2" xfId="3" applyFont="1" applyBorder="1" applyAlignment="1">
      <alignment horizontal="center" vertical="center"/>
    </xf>
    <xf numFmtId="0" fontId="5" fillId="0" borderId="0" xfId="0" applyFont="1" applyAlignment="1">
      <alignment horizontal="right" vertical="top"/>
    </xf>
    <xf numFmtId="0" fontId="42" fillId="0" borderId="0" xfId="0" applyFont="1" applyAlignment="1">
      <alignment horizontal="center" vertical="center" wrapText="1"/>
    </xf>
    <xf numFmtId="0" fontId="31" fillId="0" borderId="0" xfId="0" applyFont="1" applyAlignment="1">
      <alignment horizontal="center" vertical="center" wrapText="1"/>
    </xf>
    <xf numFmtId="0" fontId="30" fillId="0" borderId="0" xfId="0" applyFont="1" applyAlignment="1">
      <alignment horizontal="center" vertical="center" wrapText="1"/>
    </xf>
    <xf numFmtId="0" fontId="33" fillId="0" borderId="0" xfId="0" applyFont="1" applyAlignment="1">
      <alignment horizontal="center" vertical="center" textRotation="90" wrapText="1"/>
    </xf>
    <xf numFmtId="0" fontId="26" fillId="0" borderId="0" xfId="0" applyFont="1" applyAlignment="1">
      <alignment horizontal="center" vertical="center" wrapText="1"/>
    </xf>
    <xf numFmtId="0" fontId="12" fillId="0" borderId="0" xfId="3" applyFont="1" applyAlignment="1">
      <alignment horizontal="left"/>
    </xf>
    <xf numFmtId="0" fontId="22" fillId="0" borderId="0" xfId="3" applyFont="1" applyAlignment="1">
      <alignment horizontal="left" wrapText="1"/>
    </xf>
    <xf numFmtId="0" fontId="24" fillId="0" borderId="0" xfId="0" applyFont="1" applyAlignment="1">
      <alignment horizontal="center" vertical="center" wrapText="1"/>
    </xf>
    <xf numFmtId="0" fontId="28" fillId="0" borderId="0" xfId="0" applyFont="1" applyAlignment="1">
      <alignment horizontal="center" vertical="center" wrapText="1"/>
    </xf>
    <xf numFmtId="0" fontId="25" fillId="0" borderId="0" xfId="0" applyFont="1" applyAlignment="1">
      <alignment vertical="center" wrapText="1"/>
    </xf>
    <xf numFmtId="0" fontId="38" fillId="0" borderId="0" xfId="0" applyFont="1" applyAlignment="1">
      <alignment horizontal="left" vertical="center" wrapText="1"/>
    </xf>
    <xf numFmtId="0" fontId="35" fillId="0" borderId="0" xfId="0" applyFont="1" applyAlignment="1">
      <alignment horizontal="left" vertical="center" wrapText="1" indent="1"/>
    </xf>
    <xf numFmtId="0" fontId="34" fillId="0" borderId="0" xfId="0" applyFont="1" applyAlignment="1">
      <alignment horizontal="center" vertical="center" textRotation="90" wrapText="1"/>
    </xf>
    <xf numFmtId="0" fontId="32" fillId="0" borderId="0" xfId="0" applyFont="1" applyAlignment="1">
      <alignment horizontal="center" vertical="center" wrapText="1"/>
    </xf>
    <xf numFmtId="0" fontId="38" fillId="0" borderId="8" xfId="3" applyFont="1" applyBorder="1" applyAlignment="1">
      <alignment horizontal="center" vertical="center" wrapText="1"/>
    </xf>
    <xf numFmtId="0" fontId="38" fillId="0" borderId="7" xfId="3" applyFont="1" applyBorder="1" applyAlignment="1">
      <alignment horizontal="center" vertical="center" wrapText="1"/>
    </xf>
    <xf numFmtId="0" fontId="38" fillId="0" borderId="6" xfId="3" applyFont="1" applyBorder="1" applyAlignment="1">
      <alignment horizontal="center" vertical="center" wrapText="1"/>
    </xf>
    <xf numFmtId="0" fontId="29" fillId="0" borderId="0" xfId="0" applyFont="1" applyAlignment="1">
      <alignment horizontal="center" vertical="center" wrapText="1"/>
    </xf>
    <xf numFmtId="0" fontId="19" fillId="0" borderId="0" xfId="3" applyFont="1" applyAlignment="1">
      <alignment horizontal="center" vertical="center" wrapText="1"/>
    </xf>
    <xf numFmtId="14" fontId="19" fillId="0" borderId="0" xfId="3" applyNumberFormat="1" applyFont="1" applyAlignment="1">
      <alignment horizontal="center" vertical="center" wrapText="1"/>
    </xf>
    <xf numFmtId="14" fontId="19" fillId="0" borderId="0" xfId="3" applyNumberFormat="1" applyFont="1" applyAlignment="1">
      <alignment horizontal="center" vertical="center"/>
    </xf>
    <xf numFmtId="0" fontId="19" fillId="0" borderId="0" xfId="3" applyFont="1" applyAlignment="1">
      <alignment horizontal="center" vertical="top" wrapText="1"/>
    </xf>
    <xf numFmtId="0" fontId="20" fillId="0" borderId="0" xfId="3" applyFont="1" applyAlignment="1">
      <alignment horizontal="center" vertical="center" wrapText="1"/>
    </xf>
    <xf numFmtId="0" fontId="20" fillId="0" borderId="0" xfId="0" quotePrefix="1" applyFont="1" applyAlignment="1">
      <alignment horizontal="center" vertical="center" wrapText="1"/>
    </xf>
    <xf numFmtId="0" fontId="20" fillId="0" borderId="0" xfId="3" applyFont="1" applyAlignment="1">
      <alignment horizontal="center" wrapText="1"/>
    </xf>
    <xf numFmtId="0" fontId="20" fillId="0" borderId="0" xfId="0" applyFont="1" applyAlignment="1">
      <alignment horizontal="center" vertical="center" wrapText="1"/>
    </xf>
    <xf numFmtId="0" fontId="5" fillId="0" borderId="0" xfId="0" applyFont="1" applyAlignment="1">
      <alignment horizontal="center" vertical="top" wrapText="1"/>
    </xf>
    <xf numFmtId="0" fontId="38" fillId="0" borderId="0" xfId="3" applyFont="1" applyAlignment="1">
      <alignment horizontal="left" vertical="top" wrapText="1"/>
    </xf>
    <xf numFmtId="0" fontId="43" fillId="0" borderId="0" xfId="3" applyFont="1" applyAlignment="1">
      <alignment horizontal="left" vertical="center"/>
    </xf>
    <xf numFmtId="0" fontId="37" fillId="0" borderId="0" xfId="3" applyFont="1" applyAlignment="1">
      <alignment horizontal="left" vertical="center" wrapText="1"/>
    </xf>
    <xf numFmtId="0" fontId="38" fillId="0" borderId="0" xfId="3" applyFont="1" applyAlignment="1">
      <alignment horizontal="left" vertical="center" wrapText="1"/>
    </xf>
    <xf numFmtId="0" fontId="16" fillId="0" borderId="0" xfId="0" applyFont="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pplyProtection="1">
      <alignment horizontal="center" vertical="center" wrapText="1"/>
      <protection locked="0"/>
    </xf>
    <xf numFmtId="0" fontId="51" fillId="2" borderId="1" xfId="5" applyFont="1" applyFill="1" applyBorder="1" applyAlignment="1" applyProtection="1">
      <alignment horizontal="center" vertical="center" wrapText="1"/>
      <protection locked="0"/>
    </xf>
    <xf numFmtId="0" fontId="5" fillId="2" borderId="1" xfId="3" applyFont="1" applyFill="1" applyBorder="1" applyAlignment="1">
      <alignment horizontal="center" vertical="center" wrapText="1"/>
    </xf>
    <xf numFmtId="0" fontId="5" fillId="2" borderId="1" xfId="3" applyFont="1" applyFill="1" applyBorder="1" applyAlignment="1" applyProtection="1">
      <alignment horizontal="center" vertical="center" wrapText="1"/>
      <protection locked="0"/>
    </xf>
    <xf numFmtId="0" fontId="13" fillId="0" borderId="5" xfId="0" applyFont="1" applyBorder="1" applyAlignment="1">
      <alignment horizontal="center" vertical="center" wrapText="1"/>
    </xf>
    <xf numFmtId="0" fontId="13" fillId="0" borderId="1" xfId="0" applyFont="1" applyBorder="1" applyAlignment="1">
      <alignment horizontal="center" vertical="center" wrapText="1"/>
    </xf>
  </cellXfs>
  <cellStyles count="6">
    <cellStyle name="Hyperlink" xfId="5" builtinId="8"/>
    <cellStyle name="Normal" xfId="0" builtinId="0"/>
    <cellStyle name="Normal 2" xfId="1" xr:uid="{00000000-0005-0000-0000-000001000000}"/>
    <cellStyle name="Normal 2 2" xfId="3" xr:uid="{788B3583-B58C-4B84-BD33-53E42DAC12D2}"/>
    <cellStyle name="Normal 3" xfId="2" xr:uid="{00000000-0005-0000-0000-000002000000}"/>
    <cellStyle name="Normal 3 2" xfId="4" xr:uid="{3D1BD74F-DE25-477C-9542-6AF489E367BA}"/>
  </cellStyles>
  <dxfs count="69">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b/>
        <i val="0"/>
      </font>
      <fill>
        <patternFill>
          <bgColor rgb="FFFFC000"/>
        </patternFill>
      </fill>
    </dxf>
    <dxf>
      <font>
        <b/>
        <i val="0"/>
      </font>
      <fill>
        <patternFill>
          <bgColor rgb="FF00FF00"/>
        </patternFill>
      </fill>
    </dxf>
    <dxf>
      <font>
        <b/>
        <i val="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00FF00"/>
      <color rgb="FFFFC000"/>
      <color rgb="FF00FE73"/>
      <color rgb="FFF2F2F2"/>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2.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alcChain" Target="calcChain.xml"/><Relationship Id="rId30"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png"/><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jpg"/><Relationship Id="rId5" Type="http://schemas.openxmlformats.org/officeDocument/2006/relationships/image" Target="../media/image5.emf"/><Relationship Id="rId4" Type="http://schemas.openxmlformats.org/officeDocument/2006/relationships/image" Target="../media/image4.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vmlDrawing4.v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vmlDrawing5.v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vmlDrawing6.v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vmlDrawing7.v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vmlDrawing8.v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14.v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16.v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18.v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0.v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2.v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4.v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6.v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8.v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30.v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31.vml.rels><?xml version="1.0" encoding="UTF-8" standalone="yes"?>
<Relationships xmlns="http://schemas.openxmlformats.org/package/2006/relationships"><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xdr:from>
      <xdr:col>8</xdr:col>
      <xdr:colOff>133350</xdr:colOff>
      <xdr:row>17</xdr:row>
      <xdr:rowOff>76189</xdr:rowOff>
    </xdr:from>
    <xdr:to>
      <xdr:col>8</xdr:col>
      <xdr:colOff>590550</xdr:colOff>
      <xdr:row>17</xdr:row>
      <xdr:rowOff>447664</xdr:rowOff>
    </xdr:to>
    <xdr:pic>
      <xdr:nvPicPr>
        <xdr:cNvPr id="2" name="Picture 204">
          <a:extLst>
            <a:ext uri="{FF2B5EF4-FFF2-40B4-BE49-F238E27FC236}">
              <a16:creationId xmlns:a16="http://schemas.microsoft.com/office/drawing/2014/main" id="{F9B9EF3C-965C-4E8E-BD33-0FEFB5FE8691}"/>
            </a:ext>
          </a:extLst>
        </xdr:cNvPr>
        <xdr:cNvPicPr>
          <a:picLocks noChangeAspect="1" noChangeArrowheads="1"/>
        </xdr:cNvPicPr>
      </xdr:nvPicPr>
      <xdr:blipFill>
        <a:blip xmlns:r="http://schemas.openxmlformats.org/officeDocument/2006/relationships" r:embed="rId1" cstate="print">
          <a:grayscl/>
          <a:biLevel thresh="50000"/>
          <a:extLst>
            <a:ext uri="{28A0092B-C50C-407E-A947-70E740481C1C}">
              <a14:useLocalDpi xmlns:a14="http://schemas.microsoft.com/office/drawing/2010/main" val="0"/>
            </a:ext>
          </a:extLst>
        </a:blip>
        <a:srcRect/>
        <a:stretch>
          <a:fillRect/>
        </a:stretch>
      </xdr:blipFill>
      <xdr:spPr bwMode="auto">
        <a:xfrm>
          <a:off x="5353050" y="2828914"/>
          <a:ext cx="457200"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133350</xdr:colOff>
      <xdr:row>16</xdr:row>
      <xdr:rowOff>61906</xdr:rowOff>
    </xdr:from>
    <xdr:to>
      <xdr:col>8</xdr:col>
      <xdr:colOff>590550</xdr:colOff>
      <xdr:row>16</xdr:row>
      <xdr:rowOff>433381</xdr:rowOff>
    </xdr:to>
    <xdr:pic>
      <xdr:nvPicPr>
        <xdr:cNvPr id="3" name="Picture 201">
          <a:extLst>
            <a:ext uri="{FF2B5EF4-FFF2-40B4-BE49-F238E27FC236}">
              <a16:creationId xmlns:a16="http://schemas.microsoft.com/office/drawing/2014/main" id="{8CC53FBA-0851-47CA-A45E-B9645B78FA5A}"/>
            </a:ext>
          </a:extLst>
        </xdr:cNvPr>
        <xdr:cNvPicPr>
          <a:picLocks noChangeAspect="1" noChangeArrowheads="1"/>
        </xdr:cNvPicPr>
      </xdr:nvPicPr>
      <xdr:blipFill>
        <a:blip xmlns:r="http://schemas.openxmlformats.org/officeDocument/2006/relationships" r:embed="rId2" cstate="print">
          <a:grayscl/>
          <a:biLevel thresh="50000"/>
          <a:extLst>
            <a:ext uri="{28A0092B-C50C-407E-A947-70E740481C1C}">
              <a14:useLocalDpi xmlns:a14="http://schemas.microsoft.com/office/drawing/2010/main" val="0"/>
            </a:ext>
          </a:extLst>
        </a:blip>
        <a:srcRect/>
        <a:stretch>
          <a:fillRect/>
        </a:stretch>
      </xdr:blipFill>
      <xdr:spPr bwMode="auto">
        <a:xfrm>
          <a:off x="5353050" y="2652706"/>
          <a:ext cx="457200" cy="100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238125</xdr:colOff>
      <xdr:row>16</xdr:row>
      <xdr:rowOff>66675</xdr:rowOff>
    </xdr:from>
    <xdr:to>
      <xdr:col>13</xdr:col>
      <xdr:colOff>695325</xdr:colOff>
      <xdr:row>16</xdr:row>
      <xdr:rowOff>466725</xdr:rowOff>
    </xdr:to>
    <xdr:pic>
      <xdr:nvPicPr>
        <xdr:cNvPr id="4" name="Picture 75">
          <a:extLst>
            <a:ext uri="{FF2B5EF4-FFF2-40B4-BE49-F238E27FC236}">
              <a16:creationId xmlns:a16="http://schemas.microsoft.com/office/drawing/2014/main" id="{2FBEBF7B-B284-431E-AB6C-2F574CC27D1B}"/>
            </a:ext>
          </a:extLst>
        </xdr:cNvPr>
        <xdr:cNvPicPr>
          <a:picLocks noChangeAspect="1" noChangeArrowheads="1"/>
        </xdr:cNvPicPr>
      </xdr:nvPicPr>
      <xdr:blipFill>
        <a:blip xmlns:r="http://schemas.openxmlformats.org/officeDocument/2006/relationships" r:embed="rId3" cstate="print">
          <a:grayscl/>
          <a:biLevel thresh="50000"/>
          <a:extLst>
            <a:ext uri="{28A0092B-C50C-407E-A947-70E740481C1C}">
              <a14:useLocalDpi xmlns:a14="http://schemas.microsoft.com/office/drawing/2010/main" val="0"/>
            </a:ext>
          </a:extLst>
        </a:blip>
        <a:srcRect/>
        <a:stretch>
          <a:fillRect/>
        </a:stretch>
      </xdr:blipFill>
      <xdr:spPr bwMode="auto">
        <a:xfrm>
          <a:off x="8720138" y="2657475"/>
          <a:ext cx="414338" cy="95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13</xdr:col>
      <xdr:colOff>333375</xdr:colOff>
      <xdr:row>17</xdr:row>
      <xdr:rowOff>114300</xdr:rowOff>
    </xdr:from>
    <xdr:to>
      <xdr:col>13</xdr:col>
      <xdr:colOff>600075</xdr:colOff>
      <xdr:row>17</xdr:row>
      <xdr:rowOff>390525</xdr:rowOff>
    </xdr:to>
    <xdr:pic>
      <xdr:nvPicPr>
        <xdr:cNvPr id="5" name="Picture 202">
          <a:extLst>
            <a:ext uri="{FF2B5EF4-FFF2-40B4-BE49-F238E27FC236}">
              <a16:creationId xmlns:a16="http://schemas.microsoft.com/office/drawing/2014/main" id="{868F4F4F-4A22-4F99-A82B-73C196A32F03}"/>
            </a:ext>
          </a:extLst>
        </xdr:cNvPr>
        <xdr:cNvPicPr>
          <a:picLocks noChangeAspect="1" noChangeArrowheads="1"/>
        </xdr:cNvPicPr>
      </xdr:nvPicPr>
      <xdr:blipFill>
        <a:blip xmlns:r="http://schemas.openxmlformats.org/officeDocument/2006/relationships" r:embed="rId4" cstate="print">
          <a:grayscl/>
          <a:biLevel thresh="50000"/>
          <a:extLst>
            <a:ext uri="{28A0092B-C50C-407E-A947-70E740481C1C}">
              <a14:useLocalDpi xmlns:a14="http://schemas.microsoft.com/office/drawing/2010/main" val="0"/>
            </a:ext>
          </a:extLst>
        </a:blip>
        <a:srcRect/>
        <a:stretch>
          <a:fillRect/>
        </a:stretch>
      </xdr:blipFill>
      <xdr:spPr bwMode="auto">
        <a:xfrm>
          <a:off x="8815388" y="2867025"/>
          <a:ext cx="266700" cy="47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142866</xdr:colOff>
      <xdr:row>18</xdr:row>
      <xdr:rowOff>76200</xdr:rowOff>
    </xdr:from>
    <xdr:to>
      <xdr:col>8</xdr:col>
      <xdr:colOff>600066</xdr:colOff>
      <xdr:row>18</xdr:row>
      <xdr:rowOff>438150</xdr:rowOff>
    </xdr:to>
    <xdr:pic>
      <xdr:nvPicPr>
        <xdr:cNvPr id="6" name="Picture 21">
          <a:extLst>
            <a:ext uri="{FF2B5EF4-FFF2-40B4-BE49-F238E27FC236}">
              <a16:creationId xmlns:a16="http://schemas.microsoft.com/office/drawing/2014/main" id="{484F8560-F02A-42AD-9AB4-98BF86E7DAA8}"/>
            </a:ext>
          </a:extLst>
        </xdr:cNvPr>
        <xdr:cNvPicPr>
          <a:picLocks noChangeAspect="1" noChangeArrowheads="1"/>
        </xdr:cNvPicPr>
      </xdr:nvPicPr>
      <xdr:blipFill>
        <a:blip xmlns:r="http://schemas.openxmlformats.org/officeDocument/2006/relationships" r:embed="rId5" cstate="print">
          <a:grayscl/>
          <a:biLevel thresh="50000"/>
          <a:extLst>
            <a:ext uri="{28A0092B-C50C-407E-A947-70E740481C1C}">
              <a14:useLocalDpi xmlns:a14="http://schemas.microsoft.com/office/drawing/2010/main" val="0"/>
            </a:ext>
          </a:extLst>
        </a:blip>
        <a:srcRect/>
        <a:stretch>
          <a:fillRect/>
        </a:stretch>
      </xdr:blipFill>
      <xdr:spPr bwMode="auto">
        <a:xfrm>
          <a:off x="5362566" y="2990850"/>
          <a:ext cx="457200"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95250</xdr:colOff>
      <xdr:row>44</xdr:row>
      <xdr:rowOff>76201</xdr:rowOff>
    </xdr:from>
    <xdr:ext cx="12053888" cy="5419724"/>
    <xdr:pic>
      <xdr:nvPicPr>
        <xdr:cNvPr id="7" name="Picture 6">
          <a:extLst>
            <a:ext uri="{FF2B5EF4-FFF2-40B4-BE49-F238E27FC236}">
              <a16:creationId xmlns:a16="http://schemas.microsoft.com/office/drawing/2014/main" id="{347B0FE9-853E-43FC-8E04-60D5EAC36101}"/>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219075" y="20454939"/>
          <a:ext cx="12053888" cy="5419724"/>
        </a:xfrm>
        <a:prstGeom prst="rect">
          <a:avLst/>
        </a:prstGeom>
      </xdr:spPr>
    </xdr:pic>
    <xdr:clientData/>
  </xdr:oneCellAnchor>
  <xdr:twoCellAnchor editAs="oneCell">
    <xdr:from>
      <xdr:col>13</xdr:col>
      <xdr:colOff>271461</xdr:colOff>
      <xdr:row>18</xdr:row>
      <xdr:rowOff>28575</xdr:rowOff>
    </xdr:from>
    <xdr:to>
      <xdr:col>13</xdr:col>
      <xdr:colOff>695322</xdr:colOff>
      <xdr:row>18</xdr:row>
      <xdr:rowOff>447674</xdr:rowOff>
    </xdr:to>
    <xdr:pic>
      <xdr:nvPicPr>
        <xdr:cNvPr id="12" name="Picture 11">
          <a:extLst>
            <a:ext uri="{FF2B5EF4-FFF2-40B4-BE49-F238E27FC236}">
              <a16:creationId xmlns:a16="http://schemas.microsoft.com/office/drawing/2014/main" id="{815BC8FB-A2F3-40EF-B6D6-B08ADBA8B940}"/>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flipH="1">
          <a:off x="9925049" y="6405563"/>
          <a:ext cx="419099" cy="4190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www.myquality.com.au/ljungstrom/sites/myquality.com.au.ljungstrom/files/documents/SWMS%20Template.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markg\Downloads\Input.xlsx" TargetMode="External"/><Relationship Id="rId1" Type="http://schemas.openxmlformats.org/officeDocument/2006/relationships/externalLinkPath" Target="file:///C:\Users\markg\Downloads\Inpu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NSW"/>
      <sheetName val="NT"/>
      <sheetName val="QLD"/>
      <sheetName val="SA"/>
      <sheetName val="TAS"/>
      <sheetName val="VIC"/>
      <sheetName val="WA"/>
      <sheetName val="Job Activity"/>
      <sheetName val="Sign Off"/>
      <sheetName val="Data"/>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ain"/>
      <sheetName val="NSW"/>
      <sheetName val="NT"/>
      <sheetName val="QLD"/>
      <sheetName val="SA"/>
      <sheetName val="TAS"/>
      <sheetName val="VIC"/>
      <sheetName val="WA"/>
      <sheetName val="Site Establishment"/>
      <sheetName val="General Demolition"/>
      <sheetName val="Removal of ACM"/>
      <sheetName val="Working at Heights"/>
      <sheetName val="Confined Space"/>
      <sheetName val="Trenching"/>
      <sheetName val="Power Tools"/>
      <sheetName val="Hazardous Chemicals"/>
      <sheetName val="Hot Works"/>
      <sheetName val="Manual Handling"/>
      <sheetName val="Scaffolding"/>
      <sheetName val="Traffic Control"/>
      <sheetName val="Monitor &amp; Review"/>
      <sheetName val="Sign Off"/>
      <sheetName val="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ow r="1">
          <cell r="B1">
            <v>1</v>
          </cell>
          <cell r="C1">
            <v>2</v>
          </cell>
          <cell r="D1">
            <v>3</v>
          </cell>
          <cell r="E1">
            <v>4</v>
          </cell>
          <cell r="F1">
            <v>5</v>
          </cell>
        </row>
        <row r="2">
          <cell r="B2" t="str">
            <v>L2</v>
          </cell>
          <cell r="C2" t="str">
            <v>L3</v>
          </cell>
          <cell r="D2" t="str">
            <v>L4</v>
          </cell>
          <cell r="E2" t="str">
            <v>M5</v>
          </cell>
          <cell r="F2" t="str">
            <v>M6</v>
          </cell>
        </row>
        <row r="3">
          <cell r="B3" t="str">
            <v>L3</v>
          </cell>
          <cell r="C3" t="str">
            <v>L4</v>
          </cell>
          <cell r="D3" t="str">
            <v>M5</v>
          </cell>
          <cell r="E3" t="str">
            <v>M6</v>
          </cell>
          <cell r="F3" t="str">
            <v>H7</v>
          </cell>
        </row>
        <row r="4">
          <cell r="B4" t="str">
            <v>L4</v>
          </cell>
          <cell r="C4" t="str">
            <v>M5</v>
          </cell>
          <cell r="D4" t="str">
            <v>M6</v>
          </cell>
          <cell r="E4" t="str">
            <v>H7</v>
          </cell>
          <cell r="F4" t="str">
            <v>H8</v>
          </cell>
        </row>
        <row r="5">
          <cell r="B5" t="str">
            <v>M5</v>
          </cell>
          <cell r="C5" t="str">
            <v>M6</v>
          </cell>
          <cell r="D5" t="str">
            <v>H7</v>
          </cell>
          <cell r="E5" t="str">
            <v>H8</v>
          </cell>
          <cell r="F5" t="str">
            <v>E9</v>
          </cell>
        </row>
        <row r="6">
          <cell r="B6" t="str">
            <v>M6</v>
          </cell>
          <cell r="C6" t="str">
            <v>H7</v>
          </cell>
          <cell r="D6" t="str">
            <v>H8</v>
          </cell>
          <cell r="E6" t="str">
            <v>E9</v>
          </cell>
          <cell r="F6" t="str">
            <v>E10</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vmlDrawing" Target="../drawings/vmlDrawing9.v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vmlDrawing" Target="../drawings/vmlDrawing11.vml"/><Relationship Id="rId1" Type="http://schemas.openxmlformats.org/officeDocument/2006/relationships/printerSettings" Target="../printerSettings/printerSettings10.bin"/><Relationship Id="rId4" Type="http://schemas.openxmlformats.org/officeDocument/2006/relationships/comments" Target="../comments2.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vmlDrawing" Target="../drawings/vmlDrawing13.vml"/><Relationship Id="rId1" Type="http://schemas.openxmlformats.org/officeDocument/2006/relationships/printerSettings" Target="../printerSettings/printerSettings11.bin"/><Relationship Id="rId4" Type="http://schemas.openxmlformats.org/officeDocument/2006/relationships/comments" Target="../comments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vmlDrawing" Target="../drawings/vmlDrawing15.vml"/><Relationship Id="rId1" Type="http://schemas.openxmlformats.org/officeDocument/2006/relationships/printerSettings" Target="../printerSettings/printerSettings12.bin"/><Relationship Id="rId4" Type="http://schemas.openxmlformats.org/officeDocument/2006/relationships/comments" Target="../comments4.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vmlDrawing" Target="../drawings/vmlDrawing17.vml"/><Relationship Id="rId1" Type="http://schemas.openxmlformats.org/officeDocument/2006/relationships/printerSettings" Target="../printerSettings/printerSettings13.bin"/><Relationship Id="rId4" Type="http://schemas.openxmlformats.org/officeDocument/2006/relationships/comments" Target="../comments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vmlDrawing" Target="../drawings/vmlDrawing19.vml"/><Relationship Id="rId1" Type="http://schemas.openxmlformats.org/officeDocument/2006/relationships/printerSettings" Target="../printerSettings/printerSettings14.bin"/><Relationship Id="rId4" Type="http://schemas.openxmlformats.org/officeDocument/2006/relationships/comments" Target="../comments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printerSettings" Target="../printerSettings/printerSettings15.bin"/><Relationship Id="rId1" Type="http://schemas.openxmlformats.org/officeDocument/2006/relationships/hyperlink" Target="http://www.sds.managementsystem.net.au/" TargetMode="External"/><Relationship Id="rId5" Type="http://schemas.openxmlformats.org/officeDocument/2006/relationships/comments" Target="../comments7.xml"/><Relationship Id="rId4" Type="http://schemas.openxmlformats.org/officeDocument/2006/relationships/vmlDrawing" Target="../drawings/vmlDrawing22.v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vmlDrawing" Target="../drawings/vmlDrawing23.vml"/><Relationship Id="rId1" Type="http://schemas.openxmlformats.org/officeDocument/2006/relationships/printerSettings" Target="../printerSettings/printerSettings16.bin"/><Relationship Id="rId4" Type="http://schemas.openxmlformats.org/officeDocument/2006/relationships/comments" Target="../comments8.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vmlDrawing" Target="../drawings/vmlDrawing25.vml"/><Relationship Id="rId1" Type="http://schemas.openxmlformats.org/officeDocument/2006/relationships/printerSettings" Target="../printerSettings/printerSettings17.bin"/><Relationship Id="rId4" Type="http://schemas.openxmlformats.org/officeDocument/2006/relationships/comments" Target="../comments9.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vmlDrawing" Target="../drawings/vmlDrawing27.vml"/><Relationship Id="rId1" Type="http://schemas.openxmlformats.org/officeDocument/2006/relationships/printerSettings" Target="../printerSettings/printerSettings18.bin"/><Relationship Id="rId4" Type="http://schemas.openxmlformats.org/officeDocument/2006/relationships/comments" Target="../comments10.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vmlDrawing" Target="../drawings/vmlDrawing29.vml"/><Relationship Id="rId1" Type="http://schemas.openxmlformats.org/officeDocument/2006/relationships/printerSettings" Target="../printerSettings/printerSettings19.bin"/><Relationship Id="rId4" Type="http://schemas.openxmlformats.org/officeDocument/2006/relationships/comments" Target="../comments11.xm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31.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1FEEC-9190-49BB-BECF-2DD3ED13078D}">
  <sheetPr codeName="Sheet4">
    <pageSetUpPr fitToPage="1"/>
  </sheetPr>
  <dimension ref="A1:V61"/>
  <sheetViews>
    <sheetView showGridLines="0" showRowColHeaders="0" tabSelected="1" zoomScaleNormal="100" workbookViewId="0">
      <selection activeCell="B1" sqref="B1:Q1"/>
    </sheetView>
  </sheetViews>
  <sheetFormatPr defaultColWidth="9.1328125" defaultRowHeight="13.15" x14ac:dyDescent="0.4"/>
  <cols>
    <col min="1" max="1" width="1.73046875" style="18" customWidth="1"/>
    <col min="2" max="2" width="4.73046875" style="18" customWidth="1"/>
    <col min="3" max="3" width="36.73046875" style="18" bestFit="1" customWidth="1"/>
    <col min="4" max="4" width="9.1328125" style="18"/>
    <col min="5" max="6" width="10.73046875" style="18" customWidth="1"/>
    <col min="7" max="7" width="4.73046875" style="18" customWidth="1"/>
    <col min="8" max="8" width="13.73046875" style="18" customWidth="1"/>
    <col min="9" max="9" width="10.73046875" style="18" customWidth="1"/>
    <col min="10" max="11" width="9.1328125" style="18"/>
    <col min="12" max="12" width="4.73046875" style="18" customWidth="1"/>
    <col min="13" max="13" width="9.1328125" style="18"/>
    <col min="14" max="14" width="12.59765625" style="18" bestFit="1" customWidth="1"/>
    <col min="15" max="20" width="9.1328125" style="18"/>
    <col min="21" max="21" width="21.73046875" style="18" bestFit="1" customWidth="1"/>
    <col min="22" max="22" width="36.59765625" style="18" bestFit="1" customWidth="1"/>
    <col min="23" max="16384" width="9.1328125" style="18"/>
  </cols>
  <sheetData>
    <row r="1" spans="1:17" ht="20.65" customHeight="1" x14ac:dyDescent="0.4">
      <c r="B1" s="133"/>
      <c r="C1" s="133"/>
      <c r="D1" s="133"/>
      <c r="E1" s="133"/>
      <c r="F1" s="133"/>
      <c r="G1" s="133"/>
      <c r="H1" s="133"/>
      <c r="I1" s="133"/>
      <c r="J1" s="133"/>
      <c r="K1" s="133"/>
      <c r="L1" s="133"/>
      <c r="M1" s="133"/>
      <c r="N1" s="133"/>
      <c r="O1" s="133"/>
      <c r="P1" s="133"/>
      <c r="Q1" s="133"/>
    </row>
    <row r="2" spans="1:17" ht="30.75" x14ac:dyDescent="0.4">
      <c r="A2" s="58"/>
      <c r="B2" s="112" t="s">
        <v>0</v>
      </c>
      <c r="C2" s="112"/>
      <c r="D2" s="112"/>
      <c r="E2" s="112"/>
      <c r="F2" s="112"/>
      <c r="G2" s="112"/>
      <c r="H2" s="112"/>
      <c r="I2" s="60"/>
      <c r="J2" s="60"/>
      <c r="K2" s="60"/>
      <c r="L2" s="137" t="s">
        <v>1</v>
      </c>
      <c r="M2" s="137"/>
      <c r="N2" s="164"/>
      <c r="O2" s="164"/>
      <c r="P2" s="164"/>
      <c r="Q2" s="164"/>
    </row>
    <row r="3" spans="1:17" ht="30.75" x14ac:dyDescent="0.4">
      <c r="A3" s="58"/>
      <c r="B3" s="106" t="s">
        <v>2</v>
      </c>
      <c r="C3" s="106"/>
      <c r="D3" s="106"/>
      <c r="E3" s="106"/>
      <c r="F3" s="106"/>
      <c r="G3" s="59"/>
      <c r="H3" s="122" t="s">
        <v>3</v>
      </c>
      <c r="I3" s="122"/>
      <c r="J3" s="122"/>
      <c r="K3" s="122"/>
      <c r="L3" s="122"/>
      <c r="M3" s="122"/>
      <c r="N3" s="164"/>
      <c r="O3" s="164"/>
      <c r="P3" s="164"/>
      <c r="Q3" s="164"/>
    </row>
    <row r="4" spans="1:17" ht="25.5" x14ac:dyDescent="0.4">
      <c r="A4" s="57"/>
      <c r="B4" s="112" t="s">
        <v>4</v>
      </c>
      <c r="C4" s="112"/>
      <c r="D4" s="112"/>
      <c r="E4" s="112"/>
      <c r="F4" s="112"/>
      <c r="G4" s="112"/>
      <c r="H4" s="112"/>
      <c r="I4" s="112"/>
      <c r="J4" s="112"/>
      <c r="K4" s="112"/>
      <c r="L4" s="112"/>
      <c r="M4" s="112"/>
      <c r="N4" s="112"/>
      <c r="O4" s="112"/>
      <c r="P4" s="112"/>
    </row>
    <row r="5" spans="1:17" s="56" customFormat="1" ht="25.5" customHeight="1" x14ac:dyDescent="0.35">
      <c r="B5" s="117" t="s">
        <v>5</v>
      </c>
      <c r="C5" s="117"/>
      <c r="D5" s="117"/>
      <c r="E5" s="117"/>
      <c r="F5" s="117"/>
      <c r="G5" s="117"/>
      <c r="H5" s="117"/>
      <c r="I5" s="117"/>
      <c r="J5" s="117"/>
      <c r="K5" s="117"/>
      <c r="L5" s="117"/>
      <c r="M5" s="117"/>
      <c r="N5" s="117"/>
      <c r="O5" s="117"/>
      <c r="P5" s="117"/>
      <c r="Q5" s="117"/>
    </row>
    <row r="6" spans="1:17" ht="14.25" customHeight="1" x14ac:dyDescent="0.4">
      <c r="B6" s="117"/>
      <c r="C6" s="117"/>
      <c r="D6" s="117"/>
      <c r="E6" s="117"/>
      <c r="F6" s="117"/>
      <c r="G6" s="117"/>
      <c r="H6" s="117"/>
      <c r="I6" s="117"/>
      <c r="J6" s="117"/>
      <c r="K6" s="117"/>
      <c r="L6" s="117"/>
      <c r="M6" s="117"/>
      <c r="N6" s="117"/>
      <c r="O6" s="117"/>
      <c r="P6" s="117"/>
      <c r="Q6" s="117"/>
    </row>
    <row r="7" spans="1:17" ht="43.5" customHeight="1" x14ac:dyDescent="0.4">
      <c r="B7" s="115" t="s">
        <v>6</v>
      </c>
      <c r="C7" s="115"/>
      <c r="D7" s="115"/>
      <c r="E7" s="115"/>
      <c r="F7" s="115"/>
      <c r="G7" s="115"/>
      <c r="H7" s="115"/>
      <c r="I7" s="115"/>
      <c r="J7" s="115"/>
      <c r="K7" s="115"/>
      <c r="L7" s="115"/>
      <c r="M7" s="115"/>
      <c r="N7" s="115"/>
      <c r="O7" s="115"/>
      <c r="P7" s="115"/>
    </row>
    <row r="8" spans="1:17" ht="24" customHeight="1" x14ac:dyDescent="0.4">
      <c r="B8" s="61" t="s">
        <v>7</v>
      </c>
      <c r="C8" s="116" t="s">
        <v>8</v>
      </c>
      <c r="D8" s="116"/>
      <c r="E8" s="116"/>
      <c r="F8" s="116"/>
      <c r="G8" s="61" t="s">
        <v>7</v>
      </c>
      <c r="H8" s="116" t="s">
        <v>9</v>
      </c>
      <c r="I8" s="116"/>
      <c r="J8" s="116"/>
      <c r="K8" s="116"/>
      <c r="L8" s="61"/>
      <c r="M8" s="130" t="s">
        <v>10</v>
      </c>
      <c r="N8" s="131"/>
      <c r="O8" s="131"/>
      <c r="P8" s="131"/>
      <c r="Q8" s="132"/>
    </row>
    <row r="9" spans="1:17" ht="30.75" customHeight="1" x14ac:dyDescent="0.4">
      <c r="B9" s="61" t="s">
        <v>7</v>
      </c>
      <c r="C9" s="116" t="s">
        <v>11</v>
      </c>
      <c r="D9" s="116"/>
      <c r="E9" s="116"/>
      <c r="F9" s="116"/>
      <c r="G9" s="61"/>
      <c r="H9" s="130" t="s">
        <v>12</v>
      </c>
      <c r="I9" s="131"/>
      <c r="J9" s="131"/>
      <c r="K9" s="132"/>
      <c r="L9" s="61" t="s">
        <v>7</v>
      </c>
      <c r="M9" s="130" t="s">
        <v>13</v>
      </c>
      <c r="N9" s="131"/>
      <c r="O9" s="131"/>
      <c r="P9" s="131"/>
      <c r="Q9" s="132"/>
    </row>
    <row r="10" spans="1:17" ht="42.75" customHeight="1" x14ac:dyDescent="0.4">
      <c r="B10" s="61"/>
      <c r="C10" s="116" t="s">
        <v>14</v>
      </c>
      <c r="D10" s="116"/>
      <c r="E10" s="116"/>
      <c r="F10" s="116"/>
      <c r="G10" s="61"/>
      <c r="H10" s="130" t="s">
        <v>15</v>
      </c>
      <c r="I10" s="131"/>
      <c r="J10" s="131"/>
      <c r="K10" s="132"/>
      <c r="L10" s="61" t="s">
        <v>7</v>
      </c>
      <c r="M10" s="130" t="s">
        <v>16</v>
      </c>
      <c r="N10" s="131"/>
      <c r="O10" s="131"/>
      <c r="P10" s="131"/>
      <c r="Q10" s="132"/>
    </row>
    <row r="11" spans="1:17" ht="34.5" customHeight="1" x14ac:dyDescent="0.4">
      <c r="B11" s="61"/>
      <c r="C11" s="116" t="s">
        <v>17</v>
      </c>
      <c r="D11" s="116"/>
      <c r="E11" s="116"/>
      <c r="F11" s="116"/>
      <c r="G11" s="61"/>
      <c r="H11" s="130" t="s">
        <v>18</v>
      </c>
      <c r="I11" s="131"/>
      <c r="J11" s="131"/>
      <c r="K11" s="132"/>
      <c r="L11" s="61" t="s">
        <v>7</v>
      </c>
      <c r="M11" s="130" t="s">
        <v>19</v>
      </c>
      <c r="N11" s="131"/>
      <c r="O11" s="131"/>
      <c r="P11" s="131"/>
      <c r="Q11" s="132"/>
    </row>
    <row r="12" spans="1:17" ht="33.75" customHeight="1" x14ac:dyDescent="0.4">
      <c r="B12" s="61"/>
      <c r="C12" s="116" t="s">
        <v>20</v>
      </c>
      <c r="D12" s="116"/>
      <c r="E12" s="116"/>
      <c r="F12" s="116"/>
      <c r="G12" s="61"/>
      <c r="H12" s="130" t="s">
        <v>21</v>
      </c>
      <c r="I12" s="131"/>
      <c r="J12" s="131"/>
      <c r="K12" s="132"/>
      <c r="L12" s="61"/>
      <c r="M12" s="130" t="s">
        <v>22</v>
      </c>
      <c r="N12" s="131"/>
      <c r="O12" s="131"/>
      <c r="P12" s="131"/>
      <c r="Q12" s="132"/>
    </row>
    <row r="13" spans="1:17" ht="27" customHeight="1" x14ac:dyDescent="0.4">
      <c r="B13" s="61"/>
      <c r="C13" s="116" t="s">
        <v>23</v>
      </c>
      <c r="D13" s="116"/>
      <c r="E13" s="116"/>
      <c r="F13" s="116"/>
      <c r="G13" s="61"/>
      <c r="H13" s="130" t="s">
        <v>24</v>
      </c>
      <c r="I13" s="131"/>
      <c r="J13" s="131"/>
      <c r="K13" s="132"/>
      <c r="L13" s="61"/>
      <c r="M13" s="130" t="s">
        <v>25</v>
      </c>
      <c r="N13" s="131"/>
      <c r="O13" s="131"/>
      <c r="P13" s="131"/>
      <c r="Q13" s="132"/>
    </row>
    <row r="14" spans="1:17" ht="12.75" customHeight="1" x14ac:dyDescent="0.4">
      <c r="B14" s="55"/>
      <c r="C14" s="55"/>
      <c r="D14" s="55"/>
      <c r="E14" s="55"/>
      <c r="F14" s="55"/>
      <c r="G14" s="54"/>
      <c r="H14" s="54"/>
      <c r="I14" s="54"/>
      <c r="K14" s="27"/>
      <c r="L14" s="27"/>
      <c r="M14" s="27"/>
      <c r="N14" s="27"/>
      <c r="O14" s="27"/>
    </row>
    <row r="15" spans="1:17" ht="20.100000000000001" customHeight="1" x14ac:dyDescent="0.4">
      <c r="B15" s="115" t="s">
        <v>26</v>
      </c>
      <c r="C15" s="115"/>
      <c r="D15" s="115"/>
      <c r="E15" s="115"/>
      <c r="F15" s="115"/>
      <c r="G15" s="115"/>
      <c r="H15" s="115"/>
      <c r="I15" s="115"/>
      <c r="J15" s="115"/>
      <c r="K15" s="115"/>
      <c r="L15" s="115"/>
      <c r="M15" s="115"/>
      <c r="N15" s="115"/>
      <c r="O15" s="115"/>
      <c r="P15" s="115"/>
    </row>
    <row r="16" spans="1:17" ht="12.75" customHeight="1" x14ac:dyDescent="0.4">
      <c r="B16" s="118"/>
      <c r="C16" s="118"/>
      <c r="D16" s="118"/>
      <c r="E16" s="55"/>
      <c r="F16" s="55"/>
      <c r="G16" s="54"/>
      <c r="H16" s="54"/>
      <c r="I16" s="54"/>
      <c r="K16" s="27"/>
      <c r="L16" s="27"/>
      <c r="M16" s="27"/>
      <c r="N16" s="27"/>
      <c r="O16" s="27"/>
      <c r="P16" s="27"/>
    </row>
    <row r="17" spans="2:22" ht="39.950000000000003" customHeight="1" x14ac:dyDescent="0.4">
      <c r="B17" s="41"/>
      <c r="C17" s="41"/>
      <c r="D17" s="52"/>
      <c r="E17" s="119" t="s">
        <v>27</v>
      </c>
      <c r="F17" s="120"/>
      <c r="G17" s="120"/>
      <c r="H17" s="121"/>
      <c r="I17" s="53"/>
      <c r="J17" s="119" t="s">
        <v>28</v>
      </c>
      <c r="K17" s="120"/>
      <c r="L17" s="120"/>
      <c r="M17" s="121"/>
      <c r="N17" s="51"/>
      <c r="O17" s="50"/>
      <c r="P17" s="27"/>
      <c r="S17" s="26"/>
      <c r="T17" s="25"/>
      <c r="U17" s="26"/>
      <c r="V17" s="25"/>
    </row>
    <row r="18" spans="2:22" ht="39.950000000000003" customHeight="1" x14ac:dyDescent="0.4">
      <c r="B18" s="41"/>
      <c r="C18" s="41"/>
      <c r="D18" s="52"/>
      <c r="E18" s="119" t="s">
        <v>29</v>
      </c>
      <c r="F18" s="120"/>
      <c r="G18" s="120"/>
      <c r="H18" s="121"/>
      <c r="I18" s="51"/>
      <c r="J18" s="119" t="s">
        <v>30</v>
      </c>
      <c r="K18" s="120"/>
      <c r="L18" s="120"/>
      <c r="M18" s="121"/>
      <c r="N18" s="51"/>
      <c r="O18" s="50"/>
      <c r="P18" s="27"/>
      <c r="S18" s="26"/>
      <c r="T18" s="25"/>
      <c r="U18" s="26"/>
      <c r="V18" s="25"/>
    </row>
    <row r="19" spans="2:22" ht="39.950000000000003" customHeight="1" x14ac:dyDescent="0.4">
      <c r="B19" s="41"/>
      <c r="C19" s="41"/>
      <c r="D19" s="52"/>
      <c r="E19" s="119" t="s">
        <v>31</v>
      </c>
      <c r="F19" s="120"/>
      <c r="G19" s="120"/>
      <c r="H19" s="121"/>
      <c r="I19" s="51"/>
      <c r="J19" s="119" t="s">
        <v>32</v>
      </c>
      <c r="K19" s="120"/>
      <c r="L19" s="120"/>
      <c r="M19" s="121"/>
      <c r="N19" s="51"/>
      <c r="O19" s="50"/>
      <c r="P19" s="27"/>
      <c r="S19" s="26"/>
      <c r="T19" s="25"/>
      <c r="U19" s="26"/>
      <c r="V19" s="25"/>
    </row>
    <row r="20" spans="2:22" ht="15" customHeight="1" x14ac:dyDescent="0.4">
      <c r="B20" s="41"/>
      <c r="C20" s="41"/>
      <c r="D20" s="41"/>
      <c r="E20" s="41"/>
      <c r="F20" s="41"/>
      <c r="G20" s="41"/>
      <c r="H20" s="41"/>
      <c r="I20" s="41"/>
      <c r="J20" s="41"/>
      <c r="K20" s="41"/>
      <c r="L20" s="41"/>
      <c r="M20" s="41"/>
      <c r="N20" s="41"/>
      <c r="O20" s="41"/>
      <c r="P20" s="27"/>
      <c r="S20" s="26"/>
      <c r="T20" s="25"/>
      <c r="U20" s="26"/>
      <c r="V20" s="25"/>
    </row>
    <row r="21" spans="2:22" ht="20.100000000000001" customHeight="1" x14ac:dyDescent="0.4">
      <c r="B21" s="115" t="s">
        <v>33</v>
      </c>
      <c r="C21" s="115"/>
      <c r="D21" s="115"/>
      <c r="E21" s="115"/>
      <c r="F21" s="115"/>
      <c r="G21" s="115"/>
      <c r="H21" s="115"/>
      <c r="I21" s="115"/>
      <c r="J21" s="115"/>
      <c r="K21" s="115"/>
      <c r="L21" s="115"/>
      <c r="M21" s="115"/>
      <c r="N21" s="115"/>
      <c r="O21" s="115"/>
      <c r="P21" s="115"/>
    </row>
    <row r="22" spans="2:22" ht="29.25" customHeight="1" x14ac:dyDescent="0.4">
      <c r="B22" s="41"/>
      <c r="C22" s="41"/>
      <c r="D22" s="41"/>
      <c r="E22" s="113" t="s">
        <v>34</v>
      </c>
      <c r="F22" s="113"/>
      <c r="G22" s="113"/>
      <c r="H22" s="113"/>
      <c r="I22" s="113" t="s">
        <v>35</v>
      </c>
      <c r="J22" s="113"/>
      <c r="K22" s="113" t="s">
        <v>34</v>
      </c>
      <c r="L22" s="113"/>
      <c r="M22" s="113"/>
      <c r="N22" s="113"/>
      <c r="O22" s="113" t="s">
        <v>35</v>
      </c>
      <c r="P22" s="113"/>
      <c r="S22" s="26"/>
      <c r="T22" s="25"/>
      <c r="U22" s="26"/>
      <c r="V22" s="25"/>
    </row>
    <row r="23" spans="2:22" ht="39.950000000000003" customHeight="1" x14ac:dyDescent="0.4">
      <c r="B23" s="41"/>
      <c r="C23" s="41"/>
      <c r="D23" s="41"/>
      <c r="E23" s="114" t="s">
        <v>36</v>
      </c>
      <c r="F23" s="114"/>
      <c r="G23" s="114"/>
      <c r="H23" s="114"/>
      <c r="I23" s="113" t="s">
        <v>37</v>
      </c>
      <c r="J23" s="113"/>
      <c r="K23" s="109" t="s">
        <v>38</v>
      </c>
      <c r="L23" s="110"/>
      <c r="M23" s="110"/>
      <c r="N23" s="111"/>
      <c r="O23" s="107" t="s">
        <v>39</v>
      </c>
      <c r="P23" s="108"/>
      <c r="S23" s="26"/>
      <c r="T23" s="25"/>
      <c r="U23" s="26"/>
      <c r="V23" s="25"/>
    </row>
    <row r="24" spans="2:22" ht="39.950000000000003" customHeight="1" x14ac:dyDescent="0.4">
      <c r="B24" s="41"/>
      <c r="C24" s="41"/>
      <c r="D24" s="41"/>
      <c r="E24" s="109" t="s">
        <v>40</v>
      </c>
      <c r="F24" s="110"/>
      <c r="G24" s="110"/>
      <c r="H24" s="111"/>
      <c r="I24" s="107" t="s">
        <v>37</v>
      </c>
      <c r="J24" s="108"/>
      <c r="K24" s="109" t="s">
        <v>432</v>
      </c>
      <c r="L24" s="110"/>
      <c r="M24" s="110"/>
      <c r="N24" s="111"/>
      <c r="O24" s="107" t="s">
        <v>39</v>
      </c>
      <c r="P24" s="108"/>
      <c r="S24" s="26"/>
      <c r="T24" s="25"/>
      <c r="U24" s="26"/>
      <c r="V24" s="25"/>
    </row>
    <row r="25" spans="2:22" ht="39.950000000000003" customHeight="1" x14ac:dyDescent="0.4">
      <c r="B25" s="41"/>
      <c r="C25" s="41"/>
      <c r="D25" s="41"/>
      <c r="E25" s="109" t="s">
        <v>41</v>
      </c>
      <c r="F25" s="110"/>
      <c r="G25" s="110"/>
      <c r="H25" s="111"/>
      <c r="I25" s="107" t="s">
        <v>37</v>
      </c>
      <c r="J25" s="108"/>
      <c r="K25" s="109"/>
      <c r="L25" s="110"/>
      <c r="M25" s="110"/>
      <c r="N25" s="111"/>
      <c r="O25" s="107"/>
      <c r="P25" s="108"/>
      <c r="S25" s="26"/>
      <c r="T25" s="25"/>
      <c r="U25" s="26"/>
      <c r="V25" s="25"/>
    </row>
    <row r="26" spans="2:22" ht="39.950000000000003" customHeight="1" x14ac:dyDescent="0.4">
      <c r="B26" s="41"/>
      <c r="C26" s="41"/>
      <c r="D26" s="41"/>
      <c r="E26" s="109"/>
      <c r="F26" s="110"/>
      <c r="G26" s="110"/>
      <c r="H26" s="111"/>
      <c r="I26" s="107"/>
      <c r="J26" s="108"/>
      <c r="K26" s="109"/>
      <c r="L26" s="110"/>
      <c r="M26" s="110"/>
      <c r="N26" s="111"/>
      <c r="O26" s="107"/>
      <c r="P26" s="108"/>
      <c r="S26" s="26"/>
      <c r="T26" s="25"/>
      <c r="U26" s="26"/>
      <c r="V26" s="25"/>
    </row>
    <row r="27" spans="2:22" ht="39.950000000000003" customHeight="1" x14ac:dyDescent="0.4">
      <c r="B27" s="41"/>
      <c r="C27" s="41"/>
      <c r="D27" s="41"/>
      <c r="E27" s="109"/>
      <c r="F27" s="110"/>
      <c r="G27" s="110"/>
      <c r="H27" s="111"/>
      <c r="I27" s="107"/>
      <c r="J27" s="108"/>
      <c r="K27" s="109"/>
      <c r="L27" s="110"/>
      <c r="M27" s="110"/>
      <c r="N27" s="111"/>
      <c r="O27" s="107"/>
      <c r="P27" s="108"/>
      <c r="S27" s="26"/>
      <c r="T27" s="25"/>
      <c r="U27" s="26"/>
      <c r="V27" s="25"/>
    </row>
    <row r="28" spans="2:22" ht="21" x14ac:dyDescent="0.4">
      <c r="B28" s="41"/>
      <c r="C28" s="41"/>
      <c r="D28" s="41"/>
      <c r="E28" s="49"/>
      <c r="F28" s="49"/>
      <c r="G28" s="49"/>
      <c r="H28" s="49"/>
      <c r="I28" s="49"/>
      <c r="J28" s="49"/>
      <c r="K28" s="41"/>
      <c r="L28" s="41"/>
      <c r="M28" s="41"/>
      <c r="N28" s="41"/>
      <c r="O28" s="41"/>
      <c r="P28" s="27"/>
      <c r="S28" s="26"/>
      <c r="T28" s="25"/>
      <c r="U28" s="26"/>
      <c r="V28" s="25"/>
    </row>
    <row r="29" spans="2:22" ht="18" customHeight="1" x14ac:dyDescent="0.4">
      <c r="B29" s="115" t="s">
        <v>33</v>
      </c>
      <c r="C29" s="115"/>
      <c r="D29" s="115"/>
      <c r="E29" s="115"/>
      <c r="F29" s="115"/>
      <c r="G29" s="115"/>
      <c r="H29" s="115"/>
      <c r="I29" s="115"/>
      <c r="J29" s="115"/>
      <c r="K29" s="115"/>
      <c r="L29" s="115"/>
      <c r="M29" s="115"/>
      <c r="N29" s="115"/>
      <c r="O29" s="115"/>
      <c r="P29" s="115"/>
      <c r="S29" s="26"/>
      <c r="T29" s="25"/>
      <c r="U29" s="26"/>
      <c r="V29" s="25"/>
    </row>
    <row r="30" spans="2:22" ht="18" customHeight="1" x14ac:dyDescent="0.4">
      <c r="B30" s="126" t="s">
        <v>42</v>
      </c>
      <c r="C30" s="126"/>
      <c r="D30" s="126"/>
      <c r="E30" s="126"/>
      <c r="F30" s="126"/>
      <c r="G30" s="126"/>
      <c r="H30" s="126"/>
      <c r="I30" s="126"/>
      <c r="J30" s="126"/>
      <c r="K30" s="126"/>
      <c r="L30" s="126"/>
      <c r="M30" s="126"/>
      <c r="N30" s="126"/>
      <c r="O30" s="126"/>
      <c r="P30" s="126"/>
      <c r="Q30" s="126"/>
      <c r="S30" s="26"/>
      <c r="T30" s="25"/>
      <c r="U30" s="26"/>
      <c r="V30" s="25"/>
    </row>
    <row r="31" spans="2:22" ht="33" customHeight="1" x14ac:dyDescent="0.4">
      <c r="B31" s="41"/>
      <c r="C31" s="41"/>
      <c r="D31" s="41"/>
      <c r="E31" s="113" t="s">
        <v>43</v>
      </c>
      <c r="F31" s="113"/>
      <c r="G31" s="113"/>
      <c r="H31" s="114" t="s">
        <v>44</v>
      </c>
      <c r="I31" s="114"/>
      <c r="J31" s="114"/>
      <c r="K31" s="114" t="s">
        <v>43</v>
      </c>
      <c r="L31" s="114"/>
      <c r="M31" s="114"/>
      <c r="N31" s="114" t="s">
        <v>44</v>
      </c>
      <c r="O31" s="114"/>
      <c r="P31" s="114"/>
      <c r="S31" s="26"/>
      <c r="T31" s="25"/>
      <c r="U31" s="48"/>
      <c r="V31" s="48"/>
    </row>
    <row r="32" spans="2:22" ht="63" customHeight="1" x14ac:dyDescent="0.4">
      <c r="B32" s="41"/>
      <c r="C32" s="41"/>
      <c r="D32" s="41"/>
      <c r="E32" s="125" t="s">
        <v>45</v>
      </c>
      <c r="F32" s="125"/>
      <c r="G32" s="125"/>
      <c r="H32" s="127" t="s">
        <v>46</v>
      </c>
      <c r="I32" s="128"/>
      <c r="J32" s="129"/>
      <c r="K32" s="125" t="s">
        <v>47</v>
      </c>
      <c r="L32" s="125"/>
      <c r="M32" s="125"/>
      <c r="N32" s="152" t="s">
        <v>48</v>
      </c>
      <c r="O32" s="153"/>
      <c r="P32" s="154"/>
      <c r="S32" s="26"/>
      <c r="T32" s="25"/>
      <c r="U32" s="39"/>
      <c r="V32" s="39"/>
    </row>
    <row r="33" spans="2:22" ht="53.45" customHeight="1" x14ac:dyDescent="0.4">
      <c r="B33" s="41"/>
      <c r="C33" s="41"/>
      <c r="D33" s="41"/>
      <c r="E33" s="125" t="s">
        <v>49</v>
      </c>
      <c r="F33" s="125"/>
      <c r="G33" s="125"/>
      <c r="H33" s="134" t="s">
        <v>50</v>
      </c>
      <c r="I33" s="135"/>
      <c r="J33" s="136"/>
      <c r="K33" s="125" t="s">
        <v>51</v>
      </c>
      <c r="L33" s="125"/>
      <c r="M33" s="125"/>
      <c r="N33" s="127" t="s">
        <v>52</v>
      </c>
      <c r="O33" s="128"/>
      <c r="P33" s="129"/>
      <c r="S33" s="26"/>
      <c r="T33" s="25"/>
      <c r="U33" s="39"/>
      <c r="V33" s="39"/>
    </row>
    <row r="34" spans="2:22" ht="61.5" customHeight="1" x14ac:dyDescent="0.4">
      <c r="B34" s="41"/>
      <c r="C34" s="41"/>
      <c r="D34" s="41"/>
      <c r="E34" s="125" t="s">
        <v>53</v>
      </c>
      <c r="F34" s="125"/>
      <c r="G34" s="125"/>
      <c r="H34" s="134" t="s">
        <v>50</v>
      </c>
      <c r="I34" s="135"/>
      <c r="J34" s="136"/>
      <c r="K34" s="125" t="s">
        <v>54</v>
      </c>
      <c r="L34" s="125"/>
      <c r="M34" s="125"/>
      <c r="N34" s="127" t="s">
        <v>46</v>
      </c>
      <c r="O34" s="128"/>
      <c r="P34" s="129"/>
      <c r="S34" s="26"/>
      <c r="T34" s="25"/>
      <c r="U34" s="39"/>
      <c r="V34" s="39"/>
    </row>
    <row r="35" spans="2:22" ht="18.75" customHeight="1" x14ac:dyDescent="0.4">
      <c r="B35" s="41"/>
      <c r="C35" s="41"/>
      <c r="D35" s="41"/>
      <c r="E35" s="46"/>
      <c r="F35" s="46"/>
      <c r="G35" s="46"/>
      <c r="H35" s="43"/>
      <c r="I35" s="43"/>
      <c r="J35" s="43"/>
      <c r="K35" s="46"/>
      <c r="L35" s="46"/>
      <c r="M35" s="46"/>
      <c r="N35" s="43"/>
      <c r="O35" s="43"/>
      <c r="P35" s="43"/>
      <c r="S35" s="26"/>
      <c r="T35" s="25"/>
      <c r="U35" s="39"/>
      <c r="V35" s="39"/>
    </row>
    <row r="36" spans="2:22" ht="48.4" customHeight="1" x14ac:dyDescent="0.4">
      <c r="B36" s="115" t="s">
        <v>55</v>
      </c>
      <c r="C36" s="115"/>
      <c r="D36" s="115"/>
      <c r="E36" s="115"/>
      <c r="F36" s="115"/>
      <c r="G36" s="115"/>
      <c r="H36" s="115"/>
      <c r="I36" s="115"/>
      <c r="J36" s="115"/>
      <c r="K36" s="115"/>
      <c r="L36" s="115"/>
      <c r="M36" s="115"/>
      <c r="N36" s="115"/>
      <c r="O36" s="115"/>
      <c r="P36" s="115"/>
      <c r="Q36" s="115"/>
      <c r="S36" s="26"/>
      <c r="T36" s="25"/>
      <c r="U36" s="39"/>
      <c r="V36" s="39"/>
    </row>
    <row r="37" spans="2:22" ht="40.15" customHeight="1" x14ac:dyDescent="0.4">
      <c r="B37" s="41"/>
      <c r="C37" s="41" t="s">
        <v>56</v>
      </c>
      <c r="D37" s="123" t="s">
        <v>57</v>
      </c>
      <c r="E37" s="123"/>
      <c r="F37" s="123"/>
      <c r="G37" s="123"/>
      <c r="H37" s="124" t="s">
        <v>58</v>
      </c>
      <c r="I37" s="124"/>
      <c r="J37" s="124"/>
      <c r="K37" s="63" t="s">
        <v>433</v>
      </c>
      <c r="L37" s="63"/>
      <c r="M37" s="64"/>
      <c r="N37" s="64"/>
      <c r="O37" s="43"/>
      <c r="P37" s="43"/>
      <c r="S37" s="26"/>
      <c r="T37" s="25"/>
      <c r="U37" s="39"/>
      <c r="V37" s="39"/>
    </row>
    <row r="38" spans="2:22" ht="40.15" customHeight="1" x14ac:dyDescent="0.5">
      <c r="B38" s="41"/>
      <c r="C38" s="41" t="s">
        <v>59</v>
      </c>
      <c r="D38" s="123" t="s">
        <v>60</v>
      </c>
      <c r="E38" s="123"/>
      <c r="F38" s="123"/>
      <c r="G38" s="123"/>
      <c r="H38" s="124" t="s">
        <v>61</v>
      </c>
      <c r="I38" s="124"/>
      <c r="J38" s="124"/>
      <c r="K38" s="65" t="s">
        <v>60</v>
      </c>
      <c r="L38" s="65"/>
      <c r="M38" s="66"/>
      <c r="N38" s="66"/>
      <c r="O38" s="43"/>
      <c r="P38" s="43"/>
      <c r="Q38" s="67"/>
      <c r="S38" s="26"/>
      <c r="T38" s="25"/>
      <c r="U38" s="39"/>
      <c r="V38" s="39"/>
    </row>
    <row r="39" spans="2:22" ht="40.15" customHeight="1" x14ac:dyDescent="0.4">
      <c r="B39" s="41"/>
      <c r="C39" s="62"/>
      <c r="D39" s="123"/>
      <c r="E39" s="123"/>
      <c r="F39" s="123"/>
      <c r="G39" s="123"/>
      <c r="H39" s="138"/>
      <c r="I39" s="138"/>
      <c r="J39" s="138"/>
      <c r="K39" s="138"/>
      <c r="L39" s="138"/>
      <c r="M39" s="46"/>
      <c r="N39" s="43"/>
      <c r="O39" s="43"/>
      <c r="P39" s="43"/>
      <c r="S39" s="26"/>
      <c r="T39" s="25"/>
      <c r="U39" s="39"/>
      <c r="V39" s="39"/>
    </row>
    <row r="40" spans="2:22" ht="18.75" customHeight="1" x14ac:dyDescent="0.5">
      <c r="B40" s="41"/>
      <c r="C40" s="45" t="s">
        <v>62</v>
      </c>
      <c r="D40" s="41"/>
      <c r="E40" s="44"/>
      <c r="F40" s="44"/>
      <c r="G40" s="44"/>
      <c r="H40" s="43"/>
      <c r="I40" s="43"/>
      <c r="J40" s="43"/>
      <c r="K40" s="44"/>
      <c r="L40" s="44"/>
      <c r="M40" s="44"/>
      <c r="N40" s="43"/>
      <c r="O40" s="43"/>
      <c r="P40" s="43"/>
      <c r="Q40" s="42"/>
      <c r="S40" s="26"/>
      <c r="T40" s="25"/>
      <c r="U40" s="39"/>
      <c r="V40" s="39"/>
    </row>
    <row r="41" spans="2:22" ht="29.45" customHeight="1" x14ac:dyDescent="0.4">
      <c r="B41" s="41"/>
      <c r="C41" s="148" t="s">
        <v>63</v>
      </c>
      <c r="D41" s="148"/>
      <c r="E41" s="148"/>
      <c r="F41" s="148"/>
      <c r="G41" s="148"/>
      <c r="H41" s="148"/>
      <c r="I41" s="148"/>
      <c r="J41" s="148"/>
      <c r="K41" s="148"/>
      <c r="L41" s="148"/>
      <c r="M41" s="148"/>
      <c r="N41" s="148"/>
      <c r="O41" s="148"/>
      <c r="P41" s="148"/>
      <c r="Q41" s="148"/>
      <c r="S41" s="26"/>
      <c r="T41" s="25"/>
      <c r="U41" s="39"/>
      <c r="V41" s="39"/>
    </row>
    <row r="42" spans="2:22" ht="32.1" customHeight="1" x14ac:dyDescent="0.4">
      <c r="B42" s="41"/>
      <c r="C42" s="148" t="s">
        <v>64</v>
      </c>
      <c r="D42" s="148"/>
      <c r="E42" s="148"/>
      <c r="F42" s="148"/>
      <c r="G42" s="148"/>
      <c r="H42" s="148"/>
      <c r="I42" s="148"/>
      <c r="J42" s="148"/>
      <c r="K42" s="148"/>
      <c r="L42" s="148"/>
      <c r="M42" s="148"/>
      <c r="N42" s="148"/>
      <c r="O42" s="148"/>
      <c r="P42" s="148"/>
      <c r="Q42" s="148"/>
      <c r="S42" s="26"/>
      <c r="T42" s="25"/>
      <c r="U42" s="39"/>
      <c r="V42" s="39"/>
    </row>
    <row r="43" spans="2:22" ht="36.6" customHeight="1" x14ac:dyDescent="0.4">
      <c r="B43" s="41"/>
      <c r="C43" s="148" t="s">
        <v>65</v>
      </c>
      <c r="D43" s="148"/>
      <c r="E43" s="148"/>
      <c r="F43" s="148"/>
      <c r="G43" s="148"/>
      <c r="H43" s="148"/>
      <c r="I43" s="148"/>
      <c r="J43" s="148"/>
      <c r="K43" s="148"/>
      <c r="L43" s="148"/>
      <c r="M43" s="148"/>
      <c r="N43" s="148"/>
      <c r="O43" s="148"/>
      <c r="P43" s="148"/>
      <c r="Q43" s="148"/>
      <c r="S43" s="26"/>
      <c r="T43" s="25"/>
      <c r="U43" s="39"/>
      <c r="V43" s="39"/>
    </row>
    <row r="44" spans="2:22" ht="36.6" customHeight="1" x14ac:dyDescent="0.4">
      <c r="B44" s="41"/>
      <c r="C44" s="40"/>
      <c r="D44" s="40"/>
      <c r="E44" s="40"/>
      <c r="F44" s="40"/>
      <c r="G44" s="40"/>
      <c r="H44" s="40"/>
      <c r="I44" s="40"/>
      <c r="J44" s="40"/>
      <c r="K44" s="40"/>
      <c r="L44" s="40"/>
      <c r="M44" s="40"/>
      <c r="N44" s="40"/>
      <c r="O44" s="40"/>
      <c r="P44" s="40"/>
      <c r="Q44" s="40"/>
      <c r="S44" s="26"/>
      <c r="T44" s="25"/>
      <c r="U44" s="39"/>
      <c r="V44" s="39"/>
    </row>
    <row r="45" spans="2:22" ht="20.100000000000001" customHeight="1" x14ac:dyDescent="0.4">
      <c r="B45" s="41"/>
      <c r="C45" s="40"/>
      <c r="D45" s="40"/>
      <c r="E45" s="40"/>
      <c r="F45" s="40"/>
      <c r="G45" s="40"/>
      <c r="H45" s="40"/>
      <c r="I45" s="40"/>
      <c r="J45" s="40"/>
      <c r="K45" s="40"/>
      <c r="L45" s="40"/>
      <c r="M45" s="40"/>
      <c r="N45" s="40"/>
      <c r="O45" s="40"/>
      <c r="P45" s="40"/>
      <c r="Q45" s="40"/>
      <c r="S45" s="26"/>
      <c r="T45" s="25"/>
      <c r="U45" s="39"/>
      <c r="V45" s="39"/>
    </row>
    <row r="46" spans="2:22" ht="15" x14ac:dyDescent="0.4">
      <c r="B46" s="143"/>
      <c r="C46" s="143"/>
      <c r="D46" s="143"/>
      <c r="E46" s="143"/>
      <c r="F46" s="143"/>
      <c r="G46" s="143"/>
      <c r="H46" s="143"/>
      <c r="I46" s="143"/>
      <c r="J46" s="143"/>
      <c r="S46" s="26"/>
      <c r="T46" s="25"/>
      <c r="U46" s="26"/>
      <c r="V46" s="25"/>
    </row>
    <row r="47" spans="2:22" ht="15" x14ac:dyDescent="0.4">
      <c r="B47" s="38"/>
      <c r="C47" s="38"/>
      <c r="D47" s="38"/>
      <c r="E47" s="38"/>
      <c r="F47" s="38"/>
      <c r="G47" s="38"/>
      <c r="H47" s="38"/>
      <c r="I47" s="38"/>
      <c r="S47" s="26"/>
      <c r="T47" s="25"/>
      <c r="U47" s="26"/>
      <c r="V47" s="25"/>
    </row>
    <row r="48" spans="2:22" ht="16.5" customHeight="1" x14ac:dyDescent="0.4">
      <c r="B48" s="38"/>
      <c r="C48" s="141"/>
      <c r="D48" s="141"/>
      <c r="E48" s="141"/>
      <c r="F48" s="141"/>
      <c r="G48" s="141"/>
      <c r="H48" s="141"/>
      <c r="I48" s="141"/>
      <c r="J48" s="150"/>
      <c r="K48" s="33"/>
      <c r="L48" s="155"/>
      <c r="M48" s="155"/>
      <c r="N48" s="33"/>
      <c r="O48" s="33"/>
      <c r="P48" s="33"/>
      <c r="S48" s="147"/>
      <c r="T48" s="147"/>
      <c r="U48" s="147"/>
      <c r="V48" s="147"/>
    </row>
    <row r="49" spans="2:22" ht="18" customHeight="1" x14ac:dyDescent="0.4">
      <c r="B49" s="38"/>
      <c r="C49" s="141"/>
      <c r="D49" s="141"/>
      <c r="E49" s="141"/>
      <c r="F49" s="141"/>
      <c r="G49" s="141"/>
      <c r="H49" s="141"/>
      <c r="I49" s="141"/>
      <c r="J49" s="150"/>
      <c r="K49" s="33"/>
      <c r="L49" s="155"/>
      <c r="M49" s="155"/>
      <c r="N49" s="33"/>
      <c r="O49" s="33"/>
      <c r="P49" s="33"/>
      <c r="S49" s="149"/>
      <c r="T49" s="149"/>
      <c r="U49" s="149"/>
      <c r="V49" s="149"/>
    </row>
    <row r="50" spans="2:22" ht="30" customHeight="1" x14ac:dyDescent="0.4">
      <c r="B50" s="38"/>
      <c r="C50" s="141"/>
      <c r="D50" s="141"/>
      <c r="E50" s="141"/>
      <c r="F50" s="141"/>
      <c r="G50" s="141"/>
      <c r="H50" s="141"/>
      <c r="I50" s="141"/>
      <c r="J50" s="150"/>
      <c r="K50" s="36"/>
      <c r="L50" s="151"/>
      <c r="M50" s="151"/>
      <c r="N50" s="37"/>
      <c r="O50" s="36"/>
      <c r="P50" s="36"/>
    </row>
    <row r="51" spans="2:22" ht="27.95" customHeight="1" x14ac:dyDescent="0.4">
      <c r="B51" s="33"/>
      <c r="C51" s="34"/>
      <c r="D51" s="34"/>
      <c r="E51" s="34"/>
      <c r="F51" s="140"/>
      <c r="G51" s="140"/>
      <c r="H51" s="34"/>
      <c r="I51" s="34"/>
      <c r="J51" s="33"/>
      <c r="K51" s="31"/>
      <c r="L51" s="139"/>
      <c r="M51" s="139"/>
      <c r="N51" s="35"/>
      <c r="O51" s="35"/>
      <c r="P51" s="35"/>
    </row>
    <row r="52" spans="2:22" ht="27.95" customHeight="1" x14ac:dyDescent="0.4">
      <c r="B52" s="33"/>
      <c r="C52" s="34"/>
      <c r="D52" s="34"/>
      <c r="E52" s="34"/>
      <c r="F52" s="140"/>
      <c r="G52" s="140"/>
      <c r="H52" s="34"/>
      <c r="I52" s="34"/>
      <c r="J52" s="33"/>
      <c r="K52" s="31"/>
      <c r="L52" s="142"/>
      <c r="M52" s="142"/>
      <c r="N52" s="35"/>
      <c r="O52" s="35"/>
      <c r="P52" s="35"/>
    </row>
    <row r="53" spans="2:22" ht="27.95" customHeight="1" x14ac:dyDescent="0.4">
      <c r="B53" s="33"/>
      <c r="C53" s="34"/>
      <c r="D53" s="34"/>
      <c r="E53" s="34"/>
      <c r="F53" s="140"/>
      <c r="G53" s="140"/>
      <c r="H53" s="34"/>
      <c r="I53" s="34"/>
      <c r="J53" s="33"/>
      <c r="K53" s="32"/>
      <c r="L53" s="142"/>
      <c r="M53" s="142"/>
      <c r="N53" s="31"/>
      <c r="O53" s="35"/>
      <c r="P53" s="35"/>
      <c r="S53" s="26"/>
      <c r="T53" s="25"/>
      <c r="U53" s="26"/>
      <c r="V53" s="25"/>
    </row>
    <row r="54" spans="2:22" ht="27.95" customHeight="1" x14ac:dyDescent="0.4">
      <c r="B54" s="33"/>
      <c r="C54" s="34"/>
      <c r="D54" s="34"/>
      <c r="E54" s="34"/>
      <c r="F54" s="140"/>
      <c r="G54" s="140"/>
      <c r="H54" s="34"/>
      <c r="I54" s="34"/>
      <c r="J54" s="33"/>
      <c r="K54" s="32"/>
      <c r="L54" s="146"/>
      <c r="M54" s="146"/>
      <c r="N54" s="32"/>
      <c r="O54" s="31"/>
      <c r="P54" s="31"/>
      <c r="S54" s="26"/>
      <c r="T54" s="25"/>
      <c r="U54" s="26"/>
      <c r="V54" s="25"/>
    </row>
    <row r="55" spans="2:22" ht="35.25" customHeight="1" x14ac:dyDescent="0.4">
      <c r="B55" s="33"/>
      <c r="C55" s="34"/>
      <c r="D55" s="34"/>
      <c r="E55" s="34"/>
      <c r="F55" s="140"/>
      <c r="G55" s="140"/>
      <c r="H55" s="34"/>
      <c r="I55" s="34"/>
      <c r="J55" s="33"/>
      <c r="K55" s="32"/>
      <c r="L55" s="146"/>
      <c r="M55" s="146"/>
      <c r="N55" s="32"/>
      <c r="O55" s="32"/>
      <c r="P55" s="31"/>
      <c r="S55" s="26"/>
      <c r="T55" s="25"/>
      <c r="U55" s="26"/>
      <c r="V55" s="25"/>
    </row>
    <row r="56" spans="2:22" ht="12.75" customHeight="1" x14ac:dyDescent="0.4">
      <c r="B56" s="144"/>
      <c r="C56" s="144"/>
      <c r="D56" s="30"/>
      <c r="E56" s="28"/>
      <c r="F56" s="29"/>
      <c r="G56" s="29"/>
      <c r="H56" s="28"/>
      <c r="I56" s="28"/>
      <c r="M56" s="27"/>
      <c r="N56" s="27"/>
      <c r="O56" s="27"/>
      <c r="P56" s="27"/>
      <c r="S56" s="26"/>
      <c r="T56" s="25"/>
      <c r="U56" s="26"/>
      <c r="V56" s="25"/>
    </row>
    <row r="57" spans="2:22" ht="40.5" customHeight="1" x14ac:dyDescent="0.4">
      <c r="B57" s="21"/>
      <c r="C57" s="24"/>
      <c r="D57" s="24"/>
      <c r="E57" s="145"/>
      <c r="F57" s="145"/>
      <c r="G57" s="145"/>
      <c r="H57" s="145"/>
      <c r="I57" s="145"/>
      <c r="J57" s="118"/>
      <c r="K57" s="118"/>
      <c r="L57" s="118"/>
      <c r="M57" s="118"/>
      <c r="N57" s="118"/>
      <c r="O57" s="118"/>
      <c r="P57" s="118"/>
    </row>
    <row r="58" spans="2:22" ht="33.950000000000003" customHeight="1" x14ac:dyDescent="0.4">
      <c r="B58" s="21"/>
      <c r="C58" s="23"/>
      <c r="D58" s="23"/>
      <c r="E58" s="163"/>
      <c r="F58" s="163"/>
      <c r="G58" s="163"/>
      <c r="H58" s="161"/>
      <c r="I58" s="161"/>
      <c r="J58" s="118"/>
      <c r="K58" s="118"/>
      <c r="L58" s="156"/>
      <c r="M58" s="156"/>
      <c r="N58" s="156"/>
      <c r="O58" s="158"/>
      <c r="P58" s="158"/>
    </row>
    <row r="59" spans="2:22" ht="50.25" customHeight="1" x14ac:dyDescent="0.4">
      <c r="B59" s="21"/>
      <c r="C59" s="23"/>
      <c r="D59" s="23"/>
      <c r="E59" s="163"/>
      <c r="F59" s="163"/>
      <c r="G59" s="163"/>
      <c r="H59" s="161"/>
      <c r="I59" s="161"/>
      <c r="J59" s="156"/>
      <c r="K59" s="156"/>
      <c r="L59" s="156"/>
      <c r="M59" s="156"/>
      <c r="N59" s="156"/>
      <c r="O59" s="157"/>
      <c r="P59" s="157"/>
    </row>
    <row r="60" spans="2:22" ht="72.95" customHeight="1" x14ac:dyDescent="0.4">
      <c r="B60" s="21"/>
      <c r="C60" s="23"/>
      <c r="D60" s="22"/>
      <c r="E60" s="160"/>
      <c r="F60" s="160"/>
      <c r="G60" s="160"/>
      <c r="H60" s="161"/>
      <c r="I60" s="161"/>
      <c r="J60" s="118"/>
      <c r="K60" s="118"/>
      <c r="L60" s="159"/>
      <c r="M60" s="159"/>
      <c r="N60" s="159"/>
      <c r="O60" s="158"/>
      <c r="P60" s="158"/>
    </row>
    <row r="61" spans="2:22" ht="54" customHeight="1" x14ac:dyDescent="0.4">
      <c r="B61" s="21"/>
      <c r="C61" s="20"/>
      <c r="D61" s="19"/>
      <c r="E61" s="162"/>
      <c r="F61" s="162"/>
      <c r="G61" s="162"/>
      <c r="H61" s="161"/>
      <c r="I61" s="161"/>
      <c r="J61" s="158"/>
      <c r="K61" s="158"/>
      <c r="L61" s="158"/>
      <c r="M61" s="158"/>
      <c r="N61" s="158"/>
      <c r="O61" s="158"/>
      <c r="P61" s="158"/>
    </row>
  </sheetData>
  <mergeCells count="137">
    <mergeCell ref="E60:G60"/>
    <mergeCell ref="H60:I61"/>
    <mergeCell ref="E61:G61"/>
    <mergeCell ref="E58:G58"/>
    <mergeCell ref="H58:I58"/>
    <mergeCell ref="E59:G59"/>
    <mergeCell ref="H59:I59"/>
    <mergeCell ref="N2:Q3"/>
    <mergeCell ref="O57:P57"/>
    <mergeCell ref="L58:N58"/>
    <mergeCell ref="E25:H25"/>
    <mergeCell ref="I25:J25"/>
    <mergeCell ref="J18:M18"/>
    <mergeCell ref="J19:M19"/>
    <mergeCell ref="E17:H17"/>
    <mergeCell ref="E18:H18"/>
    <mergeCell ref="E19:H19"/>
    <mergeCell ref="B21:P21"/>
    <mergeCell ref="K26:N26"/>
    <mergeCell ref="O26:P26"/>
    <mergeCell ref="I23:J23"/>
    <mergeCell ref="I22:J22"/>
    <mergeCell ref="K27:N27"/>
    <mergeCell ref="O61:P61"/>
    <mergeCell ref="J59:K59"/>
    <mergeCell ref="O59:P59"/>
    <mergeCell ref="J60:K60"/>
    <mergeCell ref="O60:P60"/>
    <mergeCell ref="L59:N59"/>
    <mergeCell ref="L60:N60"/>
    <mergeCell ref="L61:N61"/>
    <mergeCell ref="J58:K58"/>
    <mergeCell ref="O58:P58"/>
    <mergeCell ref="J61:K61"/>
    <mergeCell ref="S48:V48"/>
    <mergeCell ref="H32:J32"/>
    <mergeCell ref="H34:J34"/>
    <mergeCell ref="B36:Q36"/>
    <mergeCell ref="C48:C50"/>
    <mergeCell ref="C41:Q41"/>
    <mergeCell ref="S49:V49"/>
    <mergeCell ref="C42:Q42"/>
    <mergeCell ref="F48:G50"/>
    <mergeCell ref="C43:Q43"/>
    <mergeCell ref="E48:E50"/>
    <mergeCell ref="H48:H50"/>
    <mergeCell ref="J48:J50"/>
    <mergeCell ref="L50:M50"/>
    <mergeCell ref="N32:P32"/>
    <mergeCell ref="L49:M49"/>
    <mergeCell ref="E32:G32"/>
    <mergeCell ref="E34:G34"/>
    <mergeCell ref="K32:M32"/>
    <mergeCell ref="N34:P34"/>
    <mergeCell ref="I48:I50"/>
    <mergeCell ref="K34:M34"/>
    <mergeCell ref="L48:M48"/>
    <mergeCell ref="H38:J38"/>
    <mergeCell ref="J39:L39"/>
    <mergeCell ref="L51:M51"/>
    <mergeCell ref="L57:N57"/>
    <mergeCell ref="F54:G54"/>
    <mergeCell ref="D48:D50"/>
    <mergeCell ref="H39:I39"/>
    <mergeCell ref="F55:G55"/>
    <mergeCell ref="L53:M53"/>
    <mergeCell ref="D39:G39"/>
    <mergeCell ref="B46:J46"/>
    <mergeCell ref="B56:C56"/>
    <mergeCell ref="E57:G57"/>
    <mergeCell ref="H57:I57"/>
    <mergeCell ref="F53:G53"/>
    <mergeCell ref="J57:K57"/>
    <mergeCell ref="L55:M55"/>
    <mergeCell ref="L52:M52"/>
    <mergeCell ref="F51:G51"/>
    <mergeCell ref="F52:G52"/>
    <mergeCell ref="L54:M54"/>
    <mergeCell ref="D38:G38"/>
    <mergeCell ref="I26:J26"/>
    <mergeCell ref="M8:Q8"/>
    <mergeCell ref="C9:F9"/>
    <mergeCell ref="B1:Q1"/>
    <mergeCell ref="B15:P15"/>
    <mergeCell ref="C12:F12"/>
    <mergeCell ref="H12:K12"/>
    <mergeCell ref="M12:Q12"/>
    <mergeCell ref="C13:F13"/>
    <mergeCell ref="H13:K13"/>
    <mergeCell ref="M13:Q13"/>
    <mergeCell ref="H9:K9"/>
    <mergeCell ref="M9:Q9"/>
    <mergeCell ref="C10:F10"/>
    <mergeCell ref="H10:K10"/>
    <mergeCell ref="M10:Q10"/>
    <mergeCell ref="C11:F11"/>
    <mergeCell ref="H11:K11"/>
    <mergeCell ref="M11:Q11"/>
    <mergeCell ref="H33:J33"/>
    <mergeCell ref="K33:M33"/>
    <mergeCell ref="B2:H2"/>
    <mergeCell ref="L2:M2"/>
    <mergeCell ref="D37:G37"/>
    <mergeCell ref="I27:J27"/>
    <mergeCell ref="K22:N22"/>
    <mergeCell ref="O22:P22"/>
    <mergeCell ref="K23:N23"/>
    <mergeCell ref="O23:P23"/>
    <mergeCell ref="K24:N24"/>
    <mergeCell ref="O24:P24"/>
    <mergeCell ref="K25:N25"/>
    <mergeCell ref="E22:H22"/>
    <mergeCell ref="E23:H23"/>
    <mergeCell ref="E26:H26"/>
    <mergeCell ref="H37:J37"/>
    <mergeCell ref="E33:G33"/>
    <mergeCell ref="B29:P29"/>
    <mergeCell ref="B30:Q30"/>
    <mergeCell ref="N31:P31"/>
    <mergeCell ref="N33:P33"/>
    <mergeCell ref="O27:P27"/>
    <mergeCell ref="B3:F3"/>
    <mergeCell ref="O25:P25"/>
    <mergeCell ref="E24:H24"/>
    <mergeCell ref="I24:J24"/>
    <mergeCell ref="B4:P4"/>
    <mergeCell ref="E27:H27"/>
    <mergeCell ref="E31:G31"/>
    <mergeCell ref="H31:J31"/>
    <mergeCell ref="K31:M31"/>
    <mergeCell ref="B7:P7"/>
    <mergeCell ref="C8:F8"/>
    <mergeCell ref="H8:K8"/>
    <mergeCell ref="B5:Q6"/>
    <mergeCell ref="B16:D16"/>
    <mergeCell ref="J17:M17"/>
    <mergeCell ref="H3:M3"/>
  </mergeCells>
  <conditionalFormatting sqref="B8:B13">
    <cfRule type="cellIs" dxfId="68" priority="4" operator="equal">
      <formula>"Y"</formula>
    </cfRule>
  </conditionalFormatting>
  <conditionalFormatting sqref="G8:G13">
    <cfRule type="cellIs" dxfId="67" priority="3" operator="equal">
      <formula>"Y"</formula>
    </cfRule>
  </conditionalFormatting>
  <conditionalFormatting sqref="L8:L13">
    <cfRule type="cellIs" dxfId="66" priority="1" operator="equal">
      <formula>"Y"</formula>
    </cfRule>
  </conditionalFormatting>
  <printOptions horizontalCentered="1"/>
  <pageMargins left="0.23622047244094491" right="0.23622047244094491" top="0.74803149606299213" bottom="0.74803149606299213" header="0.31496062992125984" footer="0.31496062992125984"/>
  <pageSetup paperSize="9" scale="84" fitToHeight="0" orientation="landscape" horizontalDpi="4294967293" r:id="rId1"/>
  <headerFooter>
    <oddHeader>&amp;R&amp;G</oddHeader>
    <oddFooter xml:space="preserve">&amp;C&amp;D&amp;R
</oddFooter>
  </headerFooter>
  <rowBreaks count="3" manualBreakCount="3">
    <brk id="19" min="1" max="16" man="1"/>
    <brk id="34" min="1" max="16" man="1"/>
    <brk id="43" min="1" max="16"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19349-FD6E-40C8-B7C7-493538281ED6}">
  <sheetPr>
    <pageSetUpPr fitToPage="1"/>
  </sheetPr>
  <dimension ref="B1:P27"/>
  <sheetViews>
    <sheetView showGridLines="0" zoomScaleNormal="100" workbookViewId="0">
      <selection activeCell="F28" sqref="F28"/>
    </sheetView>
  </sheetViews>
  <sheetFormatPr defaultColWidth="9.1328125" defaultRowHeight="12.75" x14ac:dyDescent="0.35"/>
  <cols>
    <col min="1" max="1" width="2.1328125" style="75" customWidth="1"/>
    <col min="2" max="3" width="9.1328125" style="75"/>
    <col min="4" max="4" width="20.59765625" style="75" customWidth="1"/>
    <col min="5" max="5" width="74.33203125" style="75" customWidth="1"/>
    <col min="6" max="6" width="15.59765625" style="75" customWidth="1"/>
    <col min="7" max="16384" width="9.1328125" style="75"/>
  </cols>
  <sheetData>
    <row r="1" spans="2:16" ht="25.5" x14ac:dyDescent="0.35">
      <c r="B1" s="93" t="s">
        <v>66</v>
      </c>
      <c r="C1" s="93"/>
      <c r="D1" s="93"/>
      <c r="E1" s="93"/>
      <c r="F1" s="93"/>
      <c r="G1" s="93"/>
      <c r="H1" s="93"/>
      <c r="I1" s="93"/>
      <c r="J1" s="93"/>
      <c r="K1" s="93"/>
      <c r="L1" s="93"/>
      <c r="M1" s="93"/>
      <c r="N1" s="93"/>
      <c r="O1" s="93"/>
      <c r="P1" s="93"/>
    </row>
    <row r="2" spans="2:16" ht="25.5" x14ac:dyDescent="0.35">
      <c r="B2" s="92"/>
      <c r="C2" s="92"/>
      <c r="D2" s="92"/>
      <c r="E2" s="92"/>
      <c r="F2" s="92"/>
      <c r="G2" s="92"/>
      <c r="H2" s="92"/>
      <c r="I2" s="92"/>
      <c r="J2" s="92"/>
      <c r="K2" s="92"/>
      <c r="L2" s="92"/>
      <c r="M2" s="92"/>
      <c r="N2" s="92"/>
      <c r="O2" s="92"/>
      <c r="P2" s="92"/>
    </row>
    <row r="3" spans="2:16" ht="15.75" x14ac:dyDescent="0.35">
      <c r="C3" s="41" t="s">
        <v>67</v>
      </c>
      <c r="D3" s="41"/>
      <c r="E3" s="41"/>
      <c r="F3" s="41"/>
      <c r="G3" s="41"/>
      <c r="H3" s="41"/>
      <c r="I3" s="41"/>
    </row>
    <row r="4" spans="2:16" ht="15.75" x14ac:dyDescent="0.35">
      <c r="C4" s="41" t="s">
        <v>431</v>
      </c>
      <c r="D4" s="41"/>
      <c r="E4" s="41"/>
      <c r="F4" s="41"/>
      <c r="G4" s="41"/>
      <c r="H4" s="41"/>
      <c r="I4" s="41"/>
      <c r="J4" s="41"/>
    </row>
    <row r="5" spans="2:16" ht="15.75" x14ac:dyDescent="0.35">
      <c r="C5" s="41"/>
      <c r="D5" s="41"/>
      <c r="E5" s="41"/>
      <c r="F5" s="41"/>
      <c r="G5" s="41"/>
      <c r="H5" s="41"/>
      <c r="I5" s="41"/>
      <c r="J5" s="41"/>
    </row>
    <row r="6" spans="2:16" ht="15.95" customHeight="1" x14ac:dyDescent="0.35">
      <c r="D6" s="43" t="s">
        <v>68</v>
      </c>
      <c r="E6" s="43" t="s">
        <v>69</v>
      </c>
      <c r="F6" s="43" t="s">
        <v>70</v>
      </c>
      <c r="G6" s="96"/>
      <c r="H6" s="96"/>
      <c r="I6" s="43"/>
      <c r="J6" s="43"/>
    </row>
    <row r="7" spans="2:16" ht="15.95" customHeight="1" x14ac:dyDescent="0.35">
      <c r="D7" s="43" t="s">
        <v>68</v>
      </c>
      <c r="E7" s="43" t="s">
        <v>71</v>
      </c>
      <c r="F7" s="43" t="s">
        <v>70</v>
      </c>
      <c r="G7" s="96"/>
      <c r="H7" s="96"/>
      <c r="I7" s="43"/>
      <c r="J7" s="43"/>
    </row>
    <row r="8" spans="2:16" ht="15.95" customHeight="1" x14ac:dyDescent="0.35">
      <c r="D8" s="43" t="s">
        <v>68</v>
      </c>
      <c r="E8" s="43" t="s">
        <v>480</v>
      </c>
      <c r="F8" s="43" t="s">
        <v>481</v>
      </c>
      <c r="G8" s="96"/>
      <c r="H8" s="96"/>
      <c r="I8" s="43"/>
      <c r="J8" s="43"/>
    </row>
    <row r="9" spans="2:16" ht="15.95" customHeight="1" x14ac:dyDescent="0.35">
      <c r="D9" s="43" t="s">
        <v>68</v>
      </c>
      <c r="E9" s="43" t="s">
        <v>72</v>
      </c>
      <c r="F9" s="43" t="s">
        <v>73</v>
      </c>
      <c r="G9" s="96"/>
      <c r="H9" s="96"/>
      <c r="I9" s="43"/>
      <c r="J9" s="43"/>
    </row>
    <row r="10" spans="2:16" ht="15.95" customHeight="1" x14ac:dyDescent="0.35">
      <c r="D10" s="43" t="s">
        <v>68</v>
      </c>
      <c r="E10" s="43" t="s">
        <v>74</v>
      </c>
      <c r="F10" s="43" t="s">
        <v>73</v>
      </c>
      <c r="G10" s="96"/>
      <c r="H10" s="96"/>
      <c r="I10" s="43"/>
      <c r="J10" s="43"/>
    </row>
    <row r="11" spans="2:16" ht="15.95" customHeight="1" x14ac:dyDescent="0.35">
      <c r="D11" s="43" t="s">
        <v>68</v>
      </c>
      <c r="E11" s="43" t="s">
        <v>75</v>
      </c>
      <c r="F11" s="43" t="s">
        <v>70</v>
      </c>
      <c r="G11" s="96"/>
      <c r="H11" s="96"/>
      <c r="I11" s="43"/>
      <c r="J11" s="43"/>
    </row>
    <row r="12" spans="2:16" ht="15.95" customHeight="1" x14ac:dyDescent="0.35">
      <c r="D12" s="43" t="s">
        <v>68</v>
      </c>
      <c r="E12" s="43" t="s">
        <v>76</v>
      </c>
      <c r="F12" s="43" t="s">
        <v>77</v>
      </c>
      <c r="G12" s="94"/>
      <c r="H12" s="94"/>
      <c r="I12" s="94"/>
      <c r="J12" s="94"/>
      <c r="K12" s="94"/>
    </row>
    <row r="13" spans="2:16" ht="15.95" customHeight="1" x14ac:dyDescent="0.35">
      <c r="D13" s="43" t="s">
        <v>68</v>
      </c>
      <c r="E13" s="43" t="s">
        <v>78</v>
      </c>
      <c r="F13" s="43" t="s">
        <v>77</v>
      </c>
      <c r="G13" s="94"/>
      <c r="H13" s="94"/>
      <c r="I13" s="94"/>
      <c r="J13" s="94"/>
      <c r="K13" s="94"/>
    </row>
    <row r="14" spans="2:16" ht="15.95" customHeight="1" x14ac:dyDescent="0.35">
      <c r="D14" s="43" t="s">
        <v>68</v>
      </c>
      <c r="E14" s="43" t="s">
        <v>79</v>
      </c>
      <c r="F14" s="43" t="s">
        <v>70</v>
      </c>
      <c r="G14" s="94"/>
      <c r="H14" s="94"/>
      <c r="I14" s="94"/>
      <c r="J14" s="94"/>
      <c r="K14" s="94"/>
    </row>
    <row r="15" spans="2:16" ht="15.95" customHeight="1" x14ac:dyDescent="0.35">
      <c r="D15" s="43" t="s">
        <v>68</v>
      </c>
      <c r="E15" s="43" t="s">
        <v>80</v>
      </c>
      <c r="F15" s="43" t="s">
        <v>70</v>
      </c>
      <c r="G15" s="94"/>
      <c r="H15" s="94"/>
      <c r="I15" s="94"/>
      <c r="J15" s="94"/>
      <c r="K15" s="94"/>
    </row>
    <row r="16" spans="2:16" ht="15.95" customHeight="1" x14ac:dyDescent="0.35">
      <c r="D16" s="43" t="s">
        <v>68</v>
      </c>
      <c r="E16" s="43" t="s">
        <v>81</v>
      </c>
      <c r="F16" s="43" t="s">
        <v>77</v>
      </c>
      <c r="G16" s="94"/>
      <c r="H16" s="94"/>
      <c r="I16" s="94"/>
      <c r="J16" s="94"/>
      <c r="K16" s="94"/>
    </row>
    <row r="17" spans="3:11" ht="15.95" customHeight="1" x14ac:dyDescent="0.35">
      <c r="D17" s="43" t="s">
        <v>68</v>
      </c>
      <c r="E17" s="43" t="s">
        <v>482</v>
      </c>
      <c r="F17" s="43" t="s">
        <v>70</v>
      </c>
      <c r="G17" s="95"/>
      <c r="H17" s="95"/>
      <c r="I17" s="95"/>
      <c r="J17" s="95"/>
      <c r="K17" s="95"/>
    </row>
    <row r="18" spans="3:11" ht="15.95" customHeight="1" x14ac:dyDescent="0.35">
      <c r="D18" s="43" t="s">
        <v>68</v>
      </c>
      <c r="E18" s="43" t="s">
        <v>82</v>
      </c>
      <c r="F18" s="43" t="s">
        <v>77</v>
      </c>
    </row>
    <row r="19" spans="3:11" ht="15.95" customHeight="1" x14ac:dyDescent="0.35">
      <c r="D19" s="43" t="s">
        <v>68</v>
      </c>
      <c r="E19" s="43" t="s">
        <v>83</v>
      </c>
      <c r="F19" s="43" t="s">
        <v>77</v>
      </c>
    </row>
    <row r="20" spans="3:11" ht="15.95" customHeight="1" x14ac:dyDescent="0.35">
      <c r="D20" s="43" t="s">
        <v>68</v>
      </c>
      <c r="E20" s="43" t="s">
        <v>84</v>
      </c>
      <c r="F20" s="43" t="s">
        <v>70</v>
      </c>
    </row>
    <row r="21" spans="3:11" ht="15.95" customHeight="1" x14ac:dyDescent="0.35">
      <c r="D21" s="43" t="s">
        <v>68</v>
      </c>
      <c r="E21" s="43" t="s">
        <v>483</v>
      </c>
      <c r="F21" s="43" t="s">
        <v>484</v>
      </c>
    </row>
    <row r="22" spans="3:11" ht="15.95" customHeight="1" x14ac:dyDescent="0.35">
      <c r="D22" s="43" t="s">
        <v>68</v>
      </c>
      <c r="E22" s="43" t="s">
        <v>85</v>
      </c>
      <c r="F22" s="43" t="s">
        <v>77</v>
      </c>
    </row>
    <row r="23" spans="3:11" ht="15.95" customHeight="1" x14ac:dyDescent="0.35">
      <c r="D23" s="43" t="s">
        <v>68</v>
      </c>
      <c r="E23" s="43" t="s">
        <v>485</v>
      </c>
      <c r="F23" s="43" t="s">
        <v>486</v>
      </c>
    </row>
    <row r="24" spans="3:11" ht="15.95" customHeight="1" x14ac:dyDescent="0.35">
      <c r="D24" s="43" t="s">
        <v>68</v>
      </c>
      <c r="E24" s="43" t="s">
        <v>487</v>
      </c>
      <c r="F24" s="43" t="s">
        <v>486</v>
      </c>
    </row>
    <row r="25" spans="3:11" ht="15.95" customHeight="1" x14ac:dyDescent="0.35">
      <c r="D25" s="43" t="s">
        <v>68</v>
      </c>
      <c r="E25" s="43" t="s">
        <v>488</v>
      </c>
      <c r="F25" s="43" t="s">
        <v>486</v>
      </c>
    </row>
    <row r="26" spans="3:11" ht="15.95" customHeight="1" x14ac:dyDescent="0.35">
      <c r="F26" s="43"/>
    </row>
    <row r="27" spans="3:11" ht="15.95" customHeight="1" x14ac:dyDescent="0.35">
      <c r="C27" s="103" t="s">
        <v>489</v>
      </c>
      <c r="F27" s="43" t="s">
        <v>490</v>
      </c>
    </row>
  </sheetData>
  <printOptions horizontalCentered="1"/>
  <pageMargins left="0.23622047244094491" right="0.23622047244094491" top="0.74803149606299213" bottom="0.74803149606299213" header="0.31496062992125984" footer="0.31496062992125984"/>
  <pageSetup paperSize="9" scale="99" firstPageNumber="6" fitToHeight="0" orientation="landscape" r:id="rId1"/>
  <headerFooter>
    <oddHeader>&amp;R&amp;G</oddHeader>
    <oddFooter xml:space="preserve">&amp;C&amp;D&amp;R
</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45052-15C0-4EFA-8762-67F326FD3E7D}">
  <sheetPr>
    <pageSetUpPr fitToPage="1"/>
  </sheetPr>
  <dimension ref="B1:P16"/>
  <sheetViews>
    <sheetView showGridLines="0" showRowColHeaders="0" zoomScaleNormal="100" workbookViewId="0">
      <selection activeCell="D7" sqref="D7"/>
    </sheetView>
  </sheetViews>
  <sheetFormatPr defaultColWidth="9.1328125" defaultRowHeight="12.75" x14ac:dyDescent="0.35"/>
  <cols>
    <col min="1" max="1" width="2.1328125" style="75" customWidth="1"/>
    <col min="2" max="3" width="9.1328125" style="75"/>
    <col min="4" max="4" width="78.1328125" style="75" bestFit="1" customWidth="1"/>
    <col min="5" max="16384" width="9.1328125" style="75"/>
  </cols>
  <sheetData>
    <row r="1" spans="2:16" ht="25.5" x14ac:dyDescent="0.35">
      <c r="B1" s="93" t="s">
        <v>66</v>
      </c>
      <c r="C1" s="93"/>
      <c r="D1" s="93"/>
      <c r="E1" s="93"/>
      <c r="F1" s="93"/>
      <c r="G1" s="93"/>
      <c r="H1" s="93"/>
      <c r="I1" s="93"/>
      <c r="J1" s="93"/>
      <c r="K1" s="93"/>
      <c r="L1" s="93"/>
      <c r="M1" s="93"/>
      <c r="N1" s="93"/>
      <c r="O1" s="93"/>
      <c r="P1" s="93"/>
    </row>
    <row r="2" spans="2:16" ht="25.5" x14ac:dyDescent="0.35">
      <c r="B2" s="92"/>
      <c r="C2" s="92"/>
      <c r="D2" s="92"/>
      <c r="E2" s="92"/>
      <c r="F2" s="92"/>
      <c r="G2" s="92"/>
      <c r="H2" s="92"/>
      <c r="I2" s="92"/>
      <c r="J2" s="92"/>
      <c r="K2" s="92"/>
      <c r="L2" s="92"/>
      <c r="M2" s="92"/>
      <c r="N2" s="92"/>
      <c r="O2" s="92"/>
      <c r="P2" s="92"/>
    </row>
    <row r="3" spans="2:16" ht="15.75" x14ac:dyDescent="0.35">
      <c r="C3" s="41" t="s">
        <v>86</v>
      </c>
      <c r="D3" s="41"/>
      <c r="E3" s="41"/>
      <c r="F3" s="41"/>
      <c r="G3" s="41"/>
      <c r="H3" s="41"/>
      <c r="I3" s="41"/>
    </row>
    <row r="4" spans="2:16" ht="15.75" x14ac:dyDescent="0.35">
      <c r="C4" s="41" t="s">
        <v>87</v>
      </c>
      <c r="D4" s="41"/>
      <c r="E4" s="41"/>
      <c r="F4" s="41"/>
      <c r="G4" s="41"/>
      <c r="H4" s="41"/>
      <c r="I4" s="41"/>
      <c r="J4" s="41"/>
    </row>
    <row r="5" spans="2:16" ht="15.75" x14ac:dyDescent="0.35">
      <c r="C5" s="41"/>
      <c r="D5" s="41"/>
      <c r="E5" s="41"/>
      <c r="F5" s="41"/>
      <c r="G5" s="41"/>
      <c r="H5" s="41"/>
      <c r="I5" s="41"/>
      <c r="J5" s="41"/>
    </row>
    <row r="6" spans="2:16" ht="15.75" x14ac:dyDescent="0.35">
      <c r="D6" s="43" t="s">
        <v>88</v>
      </c>
      <c r="E6" s="41"/>
      <c r="F6" s="96"/>
      <c r="G6" s="96"/>
      <c r="H6" s="96"/>
      <c r="I6" s="43"/>
      <c r="J6" s="43"/>
    </row>
    <row r="7" spans="2:16" ht="15.75" x14ac:dyDescent="0.35">
      <c r="D7" s="43" t="s">
        <v>89</v>
      </c>
      <c r="E7" s="43"/>
      <c r="F7" s="96"/>
      <c r="G7" s="96"/>
      <c r="H7" s="96"/>
      <c r="I7" s="43"/>
      <c r="J7" s="43"/>
    </row>
    <row r="8" spans="2:16" ht="15.75" x14ac:dyDescent="0.35">
      <c r="D8" s="43" t="s">
        <v>90</v>
      </c>
      <c r="E8" s="43"/>
      <c r="F8" s="96"/>
      <c r="G8" s="96"/>
      <c r="H8" s="96"/>
      <c r="I8" s="43"/>
      <c r="J8" s="43"/>
    </row>
    <row r="9" spans="2:16" ht="15.75" x14ac:dyDescent="0.35">
      <c r="D9" s="43" t="s">
        <v>91</v>
      </c>
      <c r="E9" s="43"/>
      <c r="F9" s="96"/>
      <c r="G9" s="96"/>
      <c r="H9" s="96"/>
      <c r="I9" s="43"/>
      <c r="J9" s="43"/>
    </row>
    <row r="10" spans="2:16" ht="15.75" x14ac:dyDescent="0.35">
      <c r="D10" s="43" t="s">
        <v>92</v>
      </c>
      <c r="E10" s="43"/>
      <c r="F10" s="96"/>
      <c r="G10" s="96"/>
      <c r="H10" s="96"/>
      <c r="I10" s="43"/>
      <c r="J10" s="43"/>
    </row>
    <row r="11" spans="2:16" ht="15.75" x14ac:dyDescent="0.35">
      <c r="D11" s="94" t="s">
        <v>93</v>
      </c>
      <c r="E11" s="94"/>
      <c r="F11" s="94"/>
      <c r="G11" s="94"/>
      <c r="H11" s="94"/>
      <c r="I11" s="94"/>
      <c r="J11" s="94"/>
      <c r="K11" s="94"/>
    </row>
    <row r="12" spans="2:16" ht="15.75" customHeight="1" x14ac:dyDescent="0.35">
      <c r="D12" s="94" t="s">
        <v>94</v>
      </c>
      <c r="E12" s="94"/>
      <c r="F12" s="94"/>
      <c r="G12" s="94"/>
      <c r="H12" s="94"/>
      <c r="I12" s="94"/>
      <c r="J12" s="94"/>
      <c r="K12" s="94"/>
    </row>
    <row r="13" spans="2:16" ht="15.75" x14ac:dyDescent="0.35">
      <c r="D13" s="94" t="s">
        <v>95</v>
      </c>
      <c r="E13" s="94"/>
      <c r="F13" s="94"/>
      <c r="G13" s="94"/>
      <c r="H13" s="94"/>
      <c r="I13" s="94"/>
      <c r="J13" s="94"/>
      <c r="K13" s="94"/>
    </row>
    <row r="14" spans="2:16" ht="15.75" x14ac:dyDescent="0.35">
      <c r="D14" s="94" t="s">
        <v>96</v>
      </c>
      <c r="E14" s="94"/>
      <c r="F14" s="94"/>
      <c r="G14" s="94"/>
      <c r="H14" s="94"/>
      <c r="I14" s="94"/>
      <c r="J14" s="94"/>
      <c r="K14" s="94"/>
    </row>
    <row r="15" spans="2:16" ht="15.75" customHeight="1" x14ac:dyDescent="0.35">
      <c r="D15" s="95" t="s">
        <v>97</v>
      </c>
      <c r="E15" s="94"/>
      <c r="F15" s="94"/>
      <c r="G15" s="94"/>
      <c r="H15" s="94"/>
      <c r="I15" s="94"/>
      <c r="J15" s="94"/>
      <c r="K15" s="94"/>
    </row>
    <row r="16" spans="2:16" ht="15.75" x14ac:dyDescent="0.35">
      <c r="D16" s="95"/>
      <c r="E16" s="95"/>
      <c r="F16" s="95"/>
      <c r="G16" s="95"/>
      <c r="H16" s="95"/>
      <c r="I16" s="95"/>
      <c r="J16" s="95"/>
      <c r="K16" s="95"/>
    </row>
  </sheetData>
  <printOptions horizontalCentered="1"/>
  <pageMargins left="0.23622047244094491" right="0.23622047244094491" top="0.74803149606299213" bottom="0.74803149606299213" header="0.31496062992125984" footer="0.31496062992125984"/>
  <pageSetup paperSize="9" firstPageNumber="6" fitToHeight="0" orientation="landscape" r:id="rId1"/>
  <headerFooter>
    <oddHeader>&amp;R&amp;G</oddHeader>
    <oddFooter xml:space="preserve">&amp;C&amp;D&amp;R
</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CAFBE-1570-4034-9948-FC37D88407A0}">
  <sheetPr>
    <pageSetUpPr fitToPage="1"/>
  </sheetPr>
  <dimension ref="B1:H26"/>
  <sheetViews>
    <sheetView showGridLines="0" showRowColHeaders="0" topLeftCell="A2" zoomScaleNormal="100" workbookViewId="0">
      <selection activeCell="D38" sqref="D38:G38"/>
    </sheetView>
  </sheetViews>
  <sheetFormatPr defaultRowHeight="12.75" x14ac:dyDescent="0.35"/>
  <cols>
    <col min="1" max="1" width="2.1328125" customWidth="1"/>
    <col min="4" max="4" width="78.1328125" bestFit="1" customWidth="1"/>
  </cols>
  <sheetData>
    <row r="1" spans="2:8" ht="25.5" x14ac:dyDescent="0.35">
      <c r="B1" s="166" t="s">
        <v>66</v>
      </c>
      <c r="C1" s="166"/>
      <c r="D1" s="166"/>
      <c r="E1" s="166"/>
      <c r="F1" s="166"/>
      <c r="G1" s="166"/>
      <c r="H1" s="166"/>
    </row>
    <row r="2" spans="2:8" ht="25.5" x14ac:dyDescent="0.35">
      <c r="B2" s="92"/>
      <c r="C2" s="92"/>
      <c r="D2" s="92"/>
      <c r="E2" s="92"/>
      <c r="F2" s="92"/>
      <c r="G2" s="92"/>
      <c r="H2" s="92"/>
    </row>
    <row r="3" spans="2:8" ht="15.95" customHeight="1" x14ac:dyDescent="0.35">
      <c r="B3" s="92"/>
      <c r="C3" s="41" t="s">
        <v>98</v>
      </c>
      <c r="D3" s="92"/>
      <c r="E3" s="92"/>
      <c r="F3" s="92"/>
      <c r="G3" s="92"/>
      <c r="H3" s="92"/>
    </row>
    <row r="4" spans="2:8" ht="15.75" x14ac:dyDescent="0.35">
      <c r="C4" s="167" t="s">
        <v>99</v>
      </c>
      <c r="D4" s="167"/>
      <c r="E4" s="167"/>
      <c r="F4" s="167"/>
      <c r="G4" s="167"/>
      <c r="H4" s="41"/>
    </row>
    <row r="5" spans="2:8" ht="15.75" x14ac:dyDescent="0.35">
      <c r="C5" s="167" t="s">
        <v>100</v>
      </c>
      <c r="D5" s="167"/>
      <c r="E5" s="167"/>
      <c r="F5" s="167"/>
      <c r="G5" s="167"/>
      <c r="H5" s="41"/>
    </row>
    <row r="6" spans="2:8" ht="15.75" x14ac:dyDescent="0.35">
      <c r="C6" s="41" t="s">
        <v>101</v>
      </c>
      <c r="D6" s="41"/>
      <c r="E6" s="41"/>
      <c r="F6" s="41"/>
      <c r="G6" s="41"/>
      <c r="H6" s="41"/>
    </row>
    <row r="7" spans="2:8" ht="15.75" x14ac:dyDescent="0.35">
      <c r="C7" s="41" t="s">
        <v>102</v>
      </c>
      <c r="D7" s="41"/>
      <c r="E7" s="41"/>
      <c r="F7" s="41"/>
      <c r="G7" s="41"/>
      <c r="H7" s="41"/>
    </row>
    <row r="8" spans="2:8" ht="15.75" x14ac:dyDescent="0.35">
      <c r="C8" s="41" t="s">
        <v>103</v>
      </c>
      <c r="D8" s="41"/>
      <c r="E8" s="41"/>
      <c r="F8" s="41"/>
      <c r="G8" s="62"/>
      <c r="H8" s="41"/>
    </row>
    <row r="9" spans="2:8" ht="15.75" x14ac:dyDescent="0.35">
      <c r="C9" s="41" t="s">
        <v>104</v>
      </c>
      <c r="D9" s="41"/>
      <c r="E9" s="41"/>
      <c r="F9" s="41"/>
      <c r="G9" s="41"/>
      <c r="H9" s="41"/>
    </row>
    <row r="10" spans="2:8" ht="15.75" x14ac:dyDescent="0.35">
      <c r="C10" s="41"/>
      <c r="D10" s="41"/>
      <c r="E10" s="41"/>
      <c r="F10" s="41"/>
      <c r="G10" s="41"/>
      <c r="H10" s="41"/>
    </row>
    <row r="11" spans="2:8" ht="15.75" x14ac:dyDescent="0.35">
      <c r="D11" s="43" t="s">
        <v>105</v>
      </c>
      <c r="E11" s="43"/>
      <c r="F11" s="47"/>
      <c r="G11" s="47"/>
      <c r="H11" s="47"/>
    </row>
    <row r="12" spans="2:8" ht="15.75" x14ac:dyDescent="0.35">
      <c r="D12" s="43" t="s">
        <v>106</v>
      </c>
      <c r="E12" s="43"/>
      <c r="F12" s="47"/>
      <c r="G12" s="47"/>
      <c r="H12" s="47"/>
    </row>
    <row r="13" spans="2:8" ht="15.75" x14ac:dyDescent="0.35">
      <c r="D13" s="43" t="s">
        <v>107</v>
      </c>
      <c r="E13" s="43"/>
      <c r="F13" s="47"/>
      <c r="G13" s="47"/>
      <c r="H13" s="47"/>
    </row>
    <row r="14" spans="2:8" ht="15.75" x14ac:dyDescent="0.35">
      <c r="D14" s="43" t="s">
        <v>108</v>
      </c>
      <c r="E14" s="43"/>
      <c r="F14" s="47"/>
      <c r="G14" s="47"/>
      <c r="H14" s="47"/>
    </row>
    <row r="15" spans="2:8" ht="15.75" x14ac:dyDescent="0.35">
      <c r="D15" s="43" t="s">
        <v>109</v>
      </c>
      <c r="E15" s="43"/>
      <c r="F15" s="47"/>
      <c r="G15" s="47"/>
      <c r="H15" s="47"/>
    </row>
    <row r="16" spans="2:8" ht="15.75" x14ac:dyDescent="0.35">
      <c r="D16" s="43" t="s">
        <v>110</v>
      </c>
      <c r="E16" s="43"/>
      <c r="F16" s="47"/>
      <c r="G16" s="47"/>
      <c r="H16" s="47"/>
    </row>
    <row r="17" spans="4:8" ht="15.75" x14ac:dyDescent="0.35">
      <c r="D17" s="43" t="s">
        <v>111</v>
      </c>
      <c r="E17" s="43"/>
      <c r="F17" s="47"/>
      <c r="G17" s="47"/>
      <c r="H17" s="47"/>
    </row>
    <row r="18" spans="4:8" ht="15.75" x14ac:dyDescent="0.35">
      <c r="D18" s="94" t="s">
        <v>112</v>
      </c>
      <c r="E18" s="94"/>
      <c r="F18" s="94"/>
      <c r="G18" s="94"/>
      <c r="H18" s="94"/>
    </row>
    <row r="19" spans="4:8" ht="15.75" customHeight="1" x14ac:dyDescent="0.35">
      <c r="D19" s="168" t="s">
        <v>113</v>
      </c>
      <c r="E19" s="168"/>
      <c r="F19" s="168"/>
      <c r="G19" s="94"/>
      <c r="H19" s="94"/>
    </row>
    <row r="20" spans="4:8" ht="15.75" x14ac:dyDescent="0.35">
      <c r="D20" s="94" t="s">
        <v>114</v>
      </c>
      <c r="E20" s="94"/>
      <c r="F20" s="94"/>
      <c r="G20" s="94"/>
      <c r="H20" s="94"/>
    </row>
    <row r="21" spans="4:8" ht="15.75" x14ac:dyDescent="0.35">
      <c r="D21" s="94" t="s">
        <v>115</v>
      </c>
      <c r="E21" s="94"/>
      <c r="F21" s="94"/>
      <c r="G21" s="94"/>
      <c r="H21" s="94"/>
    </row>
    <row r="22" spans="4:8" ht="15.75" x14ac:dyDescent="0.35">
      <c r="D22" s="165" t="s">
        <v>116</v>
      </c>
      <c r="E22" s="165"/>
      <c r="F22" s="165"/>
      <c r="G22" s="165"/>
      <c r="H22" s="94"/>
    </row>
    <row r="23" spans="4:8" ht="15.75" x14ac:dyDescent="0.35">
      <c r="D23" s="165" t="s">
        <v>117</v>
      </c>
      <c r="E23" s="165"/>
      <c r="F23" s="165"/>
      <c r="G23" s="165"/>
      <c r="H23" s="94"/>
    </row>
    <row r="24" spans="4:8" ht="15.75" x14ac:dyDescent="0.35">
      <c r="D24" s="95"/>
      <c r="E24" s="95"/>
      <c r="F24" s="95"/>
      <c r="G24" s="95"/>
      <c r="H24" s="95"/>
    </row>
    <row r="25" spans="4:8" ht="47.45" customHeight="1" x14ac:dyDescent="0.35"/>
    <row r="26" spans="4:8" ht="48" customHeight="1" x14ac:dyDescent="0.35"/>
  </sheetData>
  <mergeCells count="6">
    <mergeCell ref="D23:G23"/>
    <mergeCell ref="B1:H1"/>
    <mergeCell ref="C4:G4"/>
    <mergeCell ref="C5:G5"/>
    <mergeCell ref="D19:F19"/>
    <mergeCell ref="D22:G22"/>
  </mergeCells>
  <printOptions horizontalCentered="1"/>
  <pageMargins left="0.23622047244094491" right="0.23622047244094491" top="0.74803149606299213" bottom="0.74803149606299213" header="0.31496062992125984" footer="0.31496062992125984"/>
  <pageSetup paperSize="9" firstPageNumber="6" fitToHeight="0" orientation="landscape" r:id="rId1"/>
  <headerFooter>
    <oddHeader>&amp;R&amp;G</oddHeader>
    <oddFooter xml:space="preserve">&amp;C&amp;D&amp;R
</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4E068-7EA4-4602-A8F2-A9AAF061AD36}">
  <sheetPr>
    <pageSetUpPr fitToPage="1"/>
  </sheetPr>
  <dimension ref="B1:P19"/>
  <sheetViews>
    <sheetView showGridLines="0" showRowColHeaders="0" zoomScaleNormal="100" workbookViewId="0"/>
  </sheetViews>
  <sheetFormatPr defaultRowHeight="12.75" x14ac:dyDescent="0.35"/>
  <cols>
    <col min="1" max="1" width="2.1328125" customWidth="1"/>
    <col min="4" max="4" width="78.1328125" bestFit="1" customWidth="1"/>
  </cols>
  <sheetData>
    <row r="1" spans="2:16" ht="25.5" x14ac:dyDescent="0.35">
      <c r="B1" s="93" t="s">
        <v>66</v>
      </c>
      <c r="C1" s="93"/>
      <c r="D1" s="93"/>
      <c r="E1" s="93"/>
      <c r="F1" s="93"/>
      <c r="G1" s="93"/>
      <c r="H1" s="93"/>
      <c r="I1" s="93"/>
      <c r="J1" s="93"/>
      <c r="K1" s="93"/>
      <c r="L1" s="93"/>
      <c r="M1" s="93"/>
      <c r="N1" s="93"/>
      <c r="O1" s="93"/>
      <c r="P1" s="93"/>
    </row>
    <row r="2" spans="2:16" ht="25.5" x14ac:dyDescent="0.35">
      <c r="B2" s="92"/>
      <c r="C2" s="92"/>
      <c r="D2" s="92"/>
      <c r="E2" s="92"/>
      <c r="F2" s="92"/>
      <c r="G2" s="92"/>
      <c r="H2" s="92"/>
      <c r="I2" s="92"/>
      <c r="J2" s="92"/>
      <c r="K2" s="92"/>
      <c r="L2" s="92"/>
      <c r="M2" s="92"/>
      <c r="N2" s="92"/>
      <c r="O2" s="92"/>
      <c r="P2" s="92"/>
    </row>
    <row r="3" spans="2:16" ht="15.75" x14ac:dyDescent="0.35">
      <c r="C3" s="41" t="s">
        <v>118</v>
      </c>
      <c r="D3" s="41"/>
      <c r="E3" s="41"/>
      <c r="F3" s="41"/>
      <c r="G3" s="41"/>
      <c r="H3" s="41"/>
      <c r="I3" s="41"/>
    </row>
    <row r="4" spans="2:16" ht="15.75" x14ac:dyDescent="0.35">
      <c r="C4" s="41" t="s">
        <v>119</v>
      </c>
      <c r="D4" s="41"/>
      <c r="E4" s="41"/>
      <c r="F4" s="41"/>
      <c r="G4" s="41"/>
      <c r="H4" s="41"/>
      <c r="I4" s="41"/>
      <c r="J4" s="41"/>
    </row>
    <row r="5" spans="2:16" ht="15.75" x14ac:dyDescent="0.35">
      <c r="C5" s="41"/>
      <c r="D5" s="41"/>
      <c r="E5" s="41"/>
      <c r="F5" s="41"/>
      <c r="G5" s="41"/>
      <c r="H5" s="41"/>
      <c r="I5" s="41"/>
      <c r="J5" s="41"/>
    </row>
    <row r="6" spans="2:16" ht="15.75" x14ac:dyDescent="0.35">
      <c r="D6" s="43" t="s">
        <v>120</v>
      </c>
      <c r="E6" s="41"/>
      <c r="F6" s="47"/>
      <c r="G6" s="47"/>
      <c r="H6" s="47"/>
      <c r="I6" s="43"/>
      <c r="J6" s="43"/>
    </row>
    <row r="7" spans="2:16" ht="15.75" x14ac:dyDescent="0.35">
      <c r="D7" s="43" t="s">
        <v>121</v>
      </c>
      <c r="E7" s="43"/>
      <c r="F7" s="47"/>
      <c r="G7" s="47"/>
      <c r="H7" s="47"/>
      <c r="I7" s="43"/>
      <c r="J7" s="43"/>
    </row>
    <row r="8" spans="2:16" ht="15.75" x14ac:dyDescent="0.35">
      <c r="D8" s="43" t="s">
        <v>122</v>
      </c>
      <c r="E8" s="43"/>
      <c r="F8" s="47"/>
      <c r="G8" s="47"/>
      <c r="H8" s="47"/>
      <c r="I8" s="43"/>
      <c r="J8" s="43"/>
    </row>
    <row r="9" spans="2:16" ht="15.75" x14ac:dyDescent="0.35">
      <c r="D9" s="43" t="s">
        <v>123</v>
      </c>
      <c r="E9" s="43"/>
      <c r="F9" s="47"/>
      <c r="G9" s="47"/>
      <c r="H9" s="47"/>
      <c r="I9" s="43"/>
      <c r="J9" s="43"/>
    </row>
    <row r="10" spans="2:16" ht="15.75" x14ac:dyDescent="0.35">
      <c r="D10" s="43" t="s">
        <v>124</v>
      </c>
      <c r="E10" s="43"/>
      <c r="F10" s="47"/>
      <c r="G10" s="47"/>
      <c r="H10" s="47"/>
      <c r="I10" s="43"/>
      <c r="J10" s="43"/>
    </row>
    <row r="11" spans="2:16" ht="15.75" x14ac:dyDescent="0.35">
      <c r="D11" s="43" t="s">
        <v>125</v>
      </c>
      <c r="E11" s="43"/>
      <c r="F11" s="47"/>
      <c r="G11" s="47"/>
      <c r="H11" s="47"/>
      <c r="I11" s="43"/>
      <c r="J11" s="43"/>
    </row>
    <row r="12" spans="2:16" ht="15.75" x14ac:dyDescent="0.35">
      <c r="D12" s="43" t="s">
        <v>126</v>
      </c>
      <c r="E12" s="43"/>
      <c r="F12" s="47"/>
      <c r="G12" s="47"/>
      <c r="H12" s="47"/>
      <c r="I12" s="43"/>
      <c r="J12" s="43"/>
    </row>
    <row r="13" spans="2:16" ht="15.75" x14ac:dyDescent="0.35">
      <c r="D13" s="94" t="s">
        <v>127</v>
      </c>
      <c r="E13" s="94"/>
      <c r="F13" s="94"/>
      <c r="G13" s="94"/>
      <c r="H13" s="94"/>
      <c r="I13" s="94"/>
      <c r="J13" s="94"/>
      <c r="K13" s="94"/>
    </row>
    <row r="14" spans="2:16" ht="15.75" customHeight="1" x14ac:dyDescent="0.35">
      <c r="D14" s="95" t="s">
        <v>128</v>
      </c>
      <c r="E14" s="95"/>
      <c r="F14" s="95"/>
      <c r="G14" s="94"/>
      <c r="H14" s="94"/>
      <c r="I14" s="94"/>
      <c r="J14" s="94"/>
      <c r="K14" s="94"/>
    </row>
    <row r="15" spans="2:16" ht="15.75" x14ac:dyDescent="0.35">
      <c r="D15" s="94" t="s">
        <v>129</v>
      </c>
      <c r="E15" s="94"/>
      <c r="F15" s="94"/>
      <c r="G15" s="94"/>
      <c r="H15" s="94"/>
      <c r="I15" s="94"/>
      <c r="J15" s="94"/>
      <c r="K15" s="94"/>
    </row>
    <row r="16" spans="2:16" ht="15.75" x14ac:dyDescent="0.35">
      <c r="D16" s="94" t="s">
        <v>130</v>
      </c>
      <c r="E16" s="94"/>
      <c r="F16" s="94"/>
      <c r="G16" s="94"/>
      <c r="H16" s="94"/>
      <c r="I16" s="94"/>
      <c r="J16" s="94"/>
      <c r="K16" s="94"/>
    </row>
    <row r="17" spans="4:11" ht="15.75" x14ac:dyDescent="0.35">
      <c r="D17" s="94" t="s">
        <v>131</v>
      </c>
      <c r="E17" s="94"/>
      <c r="F17" s="94"/>
      <c r="G17" s="94"/>
      <c r="H17" s="94"/>
      <c r="I17" s="94"/>
      <c r="J17" s="94"/>
      <c r="K17" s="94"/>
    </row>
    <row r="18" spans="4:11" ht="15.75" customHeight="1" x14ac:dyDescent="0.35">
      <c r="D18" s="95" t="s">
        <v>132</v>
      </c>
      <c r="E18" s="94"/>
      <c r="F18" s="94"/>
      <c r="G18" s="94"/>
      <c r="H18" s="94"/>
      <c r="I18" s="94"/>
      <c r="J18" s="94"/>
      <c r="K18" s="94"/>
    </row>
    <row r="19" spans="4:11" ht="15.75" x14ac:dyDescent="0.35">
      <c r="D19" s="95"/>
      <c r="E19" s="95"/>
      <c r="F19" s="95"/>
      <c r="G19" s="95"/>
      <c r="H19" s="95"/>
      <c r="I19" s="95"/>
      <c r="J19" s="95"/>
      <c r="K19" s="95"/>
    </row>
  </sheetData>
  <printOptions horizontalCentered="1"/>
  <pageMargins left="0.23622047244094491" right="0.23622047244094491" top="0.74803149606299213" bottom="0.74803149606299213" header="0.31496062992125984" footer="0.31496062992125984"/>
  <pageSetup paperSize="9" firstPageNumber="6" fitToHeight="0" orientation="landscape" r:id="rId1"/>
  <headerFooter>
    <oddHeader>&amp;R&amp;G</oddHeader>
    <oddFooter xml:space="preserve">&amp;C&amp;D&amp;R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F0BD0-CDFC-4ED6-963A-66E95AEFD9FD}">
  <sheetPr>
    <pageSetUpPr fitToPage="1"/>
  </sheetPr>
  <dimension ref="B1:P21"/>
  <sheetViews>
    <sheetView showGridLines="0" showRowColHeaders="0" zoomScaleNormal="100" workbookViewId="0"/>
  </sheetViews>
  <sheetFormatPr defaultColWidth="9.1328125" defaultRowHeight="12.75" x14ac:dyDescent="0.35"/>
  <cols>
    <col min="1" max="1" width="2.1328125" style="75" customWidth="1"/>
    <col min="2" max="3" width="9.1328125" style="75"/>
    <col min="4" max="4" width="78.1328125" style="75" bestFit="1" customWidth="1"/>
    <col min="5" max="16384" width="9.1328125" style="75"/>
  </cols>
  <sheetData>
    <row r="1" spans="2:16" ht="25.5" x14ac:dyDescent="0.35">
      <c r="B1" s="93" t="s">
        <v>66</v>
      </c>
      <c r="C1" s="93"/>
      <c r="D1" s="93"/>
      <c r="E1" s="93"/>
      <c r="F1" s="93"/>
      <c r="G1" s="93"/>
      <c r="H1" s="93"/>
      <c r="I1" s="93"/>
      <c r="J1" s="93"/>
      <c r="K1" s="93"/>
      <c r="L1" s="93"/>
      <c r="M1" s="93"/>
      <c r="N1" s="93"/>
      <c r="O1" s="93"/>
      <c r="P1" s="93"/>
    </row>
    <row r="2" spans="2:16" ht="25.5" x14ac:dyDescent="0.35">
      <c r="B2" s="92"/>
      <c r="C2" s="92"/>
      <c r="D2" s="92"/>
      <c r="E2" s="92"/>
      <c r="F2" s="92"/>
      <c r="G2" s="92"/>
      <c r="H2" s="92"/>
      <c r="I2" s="92"/>
      <c r="J2" s="92"/>
      <c r="K2" s="92"/>
      <c r="L2" s="92"/>
      <c r="M2" s="92"/>
      <c r="N2" s="92"/>
      <c r="O2" s="92"/>
      <c r="P2" s="92"/>
    </row>
    <row r="3" spans="2:16" ht="15.75" x14ac:dyDescent="0.35">
      <c r="C3" s="41" t="s">
        <v>133</v>
      </c>
      <c r="D3" s="41"/>
      <c r="E3" s="41"/>
      <c r="F3" s="41"/>
      <c r="G3" s="41"/>
      <c r="H3" s="41"/>
      <c r="I3" s="41"/>
    </row>
    <row r="4" spans="2:16" ht="15.75" x14ac:dyDescent="0.35">
      <c r="C4" s="41" t="s">
        <v>134</v>
      </c>
      <c r="D4" s="41"/>
      <c r="E4" s="41"/>
      <c r="F4" s="41"/>
      <c r="G4" s="41"/>
      <c r="H4" s="41"/>
      <c r="I4" s="41"/>
    </row>
    <row r="5" spans="2:16" ht="15.75" x14ac:dyDescent="0.35">
      <c r="C5" s="41" t="s">
        <v>135</v>
      </c>
      <c r="D5" s="41"/>
      <c r="E5" s="41"/>
      <c r="F5" s="41"/>
      <c r="G5" s="41"/>
      <c r="H5" s="41"/>
      <c r="I5" s="41"/>
      <c r="J5" s="41"/>
    </row>
    <row r="6" spans="2:16" ht="15.75" x14ac:dyDescent="0.35">
      <c r="C6" s="41" t="s">
        <v>136</v>
      </c>
      <c r="D6" s="41"/>
      <c r="E6" s="41"/>
      <c r="F6" s="41"/>
      <c r="G6" s="41"/>
      <c r="H6" s="41"/>
      <c r="I6" s="41"/>
      <c r="J6" s="41"/>
    </row>
    <row r="7" spans="2:16" ht="15.75" x14ac:dyDescent="0.35">
      <c r="C7" s="41"/>
      <c r="D7" s="41"/>
      <c r="E7" s="41"/>
      <c r="F7" s="41"/>
      <c r="G7" s="41"/>
      <c r="H7" s="41"/>
      <c r="I7" s="41"/>
      <c r="J7" s="41"/>
    </row>
    <row r="8" spans="2:16" ht="15.75" x14ac:dyDescent="0.35">
      <c r="D8" s="43" t="s">
        <v>137</v>
      </c>
      <c r="E8" s="41"/>
      <c r="F8" s="96"/>
      <c r="G8" s="96"/>
      <c r="H8" s="96"/>
      <c r="I8" s="43"/>
      <c r="J8" s="43"/>
    </row>
    <row r="9" spans="2:16" ht="15.75" x14ac:dyDescent="0.35">
      <c r="D9" s="43" t="s">
        <v>138</v>
      </c>
      <c r="E9" s="43"/>
      <c r="F9" s="96"/>
      <c r="G9" s="96"/>
      <c r="H9" s="96"/>
      <c r="I9" s="43"/>
      <c r="J9" s="43"/>
    </row>
    <row r="10" spans="2:16" ht="15.75" x14ac:dyDescent="0.35">
      <c r="D10" s="43" t="s">
        <v>139</v>
      </c>
      <c r="E10" s="43"/>
      <c r="F10" s="96"/>
      <c r="G10" s="96"/>
      <c r="H10" s="96"/>
      <c r="I10" s="43"/>
      <c r="J10" s="43"/>
    </row>
    <row r="11" spans="2:16" ht="15.75" x14ac:dyDescent="0.35">
      <c r="D11" s="43" t="s">
        <v>140</v>
      </c>
      <c r="E11" s="43"/>
      <c r="F11" s="96"/>
      <c r="G11" s="96"/>
      <c r="H11" s="96"/>
      <c r="I11" s="43"/>
      <c r="J11" s="43"/>
    </row>
    <row r="12" spans="2:16" ht="15.75" x14ac:dyDescent="0.35">
      <c r="D12" s="43" t="s">
        <v>141</v>
      </c>
      <c r="E12" s="43"/>
      <c r="F12" s="96"/>
      <c r="G12" s="96"/>
      <c r="H12" s="96"/>
      <c r="I12" s="43"/>
      <c r="J12" s="43"/>
    </row>
    <row r="13" spans="2:16" ht="15.75" x14ac:dyDescent="0.35">
      <c r="D13" s="43" t="s">
        <v>142</v>
      </c>
      <c r="E13" s="43"/>
      <c r="F13" s="96"/>
      <c r="G13" s="96"/>
      <c r="H13" s="96"/>
      <c r="I13" s="43"/>
      <c r="J13" s="43"/>
    </row>
    <row r="14" spans="2:16" ht="15.75" x14ac:dyDescent="0.35">
      <c r="D14" s="43" t="s">
        <v>143</v>
      </c>
      <c r="E14" s="43"/>
      <c r="F14" s="96"/>
      <c r="G14" s="96"/>
      <c r="H14" s="96"/>
      <c r="I14" s="43"/>
      <c r="J14" s="43"/>
    </row>
    <row r="15" spans="2:16" ht="15.75" x14ac:dyDescent="0.35">
      <c r="D15" s="94" t="s">
        <v>144</v>
      </c>
      <c r="E15" s="94"/>
      <c r="F15" s="94"/>
      <c r="G15" s="94"/>
      <c r="H15" s="94"/>
      <c r="I15" s="94"/>
      <c r="J15" s="94"/>
      <c r="K15" s="94"/>
    </row>
    <row r="16" spans="2:16" ht="15.75" customHeight="1" x14ac:dyDescent="0.35">
      <c r="D16" s="94" t="s">
        <v>145</v>
      </c>
      <c r="E16" s="94"/>
      <c r="F16" s="94"/>
      <c r="G16" s="94"/>
      <c r="H16" s="94"/>
      <c r="I16" s="94"/>
      <c r="J16" s="94"/>
      <c r="K16" s="94"/>
    </row>
    <row r="17" spans="4:11" ht="15.75" x14ac:dyDescent="0.35">
      <c r="D17" s="94" t="s">
        <v>146</v>
      </c>
      <c r="E17" s="94"/>
      <c r="F17" s="94"/>
      <c r="G17" s="94"/>
      <c r="H17" s="94"/>
      <c r="I17" s="94"/>
      <c r="J17" s="94"/>
      <c r="K17" s="94"/>
    </row>
    <row r="18" spans="4:11" ht="15.75" x14ac:dyDescent="0.35">
      <c r="D18" s="94" t="s">
        <v>147</v>
      </c>
      <c r="E18" s="94"/>
      <c r="F18" s="94"/>
      <c r="G18" s="94"/>
      <c r="H18" s="94"/>
      <c r="I18" s="94"/>
      <c r="J18" s="94"/>
      <c r="K18" s="94"/>
    </row>
    <row r="19" spans="4:11" ht="15.75" x14ac:dyDescent="0.35">
      <c r="D19" s="94" t="s">
        <v>148</v>
      </c>
      <c r="E19" s="94"/>
      <c r="F19" s="94"/>
      <c r="G19" s="94"/>
      <c r="H19" s="94"/>
      <c r="I19" s="94"/>
      <c r="J19" s="94"/>
      <c r="K19" s="94"/>
    </row>
    <row r="20" spans="4:11" ht="15.75" customHeight="1" x14ac:dyDescent="0.35">
      <c r="D20" s="95" t="s">
        <v>149</v>
      </c>
      <c r="E20" s="94"/>
      <c r="F20" s="94"/>
      <c r="G20" s="94"/>
      <c r="H20" s="94"/>
      <c r="I20" s="94"/>
      <c r="J20" s="94"/>
      <c r="K20" s="94"/>
    </row>
    <row r="21" spans="4:11" ht="15.75" x14ac:dyDescent="0.35">
      <c r="D21" s="95"/>
      <c r="E21" s="95"/>
      <c r="F21" s="95"/>
      <c r="G21" s="95"/>
      <c r="H21" s="95"/>
      <c r="I21" s="95"/>
      <c r="J21" s="95"/>
      <c r="K21" s="95"/>
    </row>
  </sheetData>
  <printOptions horizontalCentered="1"/>
  <pageMargins left="0.23622047244094491" right="0.23622047244094491" top="0.74803149606299213" bottom="0.74803149606299213" header="0.31496062992125984" footer="0.31496062992125984"/>
  <pageSetup paperSize="9" firstPageNumber="6" fitToHeight="0" orientation="landscape" r:id="rId1"/>
  <headerFooter>
    <oddHeader>&amp;R&amp;G</oddHeader>
    <oddFooter xml:space="preserve">&amp;C&amp;D&amp;R
</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D8404-1DF2-414E-BA35-FCE8B77EC6B0}">
  <sheetPr>
    <pageSetUpPr fitToPage="1"/>
  </sheetPr>
  <dimension ref="B1:P19"/>
  <sheetViews>
    <sheetView showGridLines="0" showRowColHeaders="0" zoomScaleNormal="100" workbookViewId="0"/>
  </sheetViews>
  <sheetFormatPr defaultRowHeight="12.75" x14ac:dyDescent="0.35"/>
  <cols>
    <col min="1" max="1" width="2.1328125" customWidth="1"/>
    <col min="4" max="4" width="78.1328125" bestFit="1" customWidth="1"/>
  </cols>
  <sheetData>
    <row r="1" spans="2:16" ht="25.5" x14ac:dyDescent="0.35">
      <c r="B1" s="93" t="s">
        <v>66</v>
      </c>
      <c r="C1" s="93"/>
      <c r="D1" s="93"/>
      <c r="E1" s="93"/>
      <c r="F1" s="93"/>
      <c r="G1" s="93"/>
      <c r="H1" s="93"/>
      <c r="I1" s="93"/>
      <c r="J1" s="93"/>
      <c r="K1" s="93"/>
      <c r="L1" s="93"/>
      <c r="M1" s="93"/>
      <c r="N1" s="93"/>
      <c r="O1" s="93"/>
      <c r="P1" s="93"/>
    </row>
    <row r="2" spans="2:16" ht="25.5" x14ac:dyDescent="0.35">
      <c r="B2" s="92"/>
      <c r="C2" s="92"/>
      <c r="D2" s="92"/>
      <c r="E2" s="92"/>
      <c r="F2" s="92"/>
      <c r="G2" s="92"/>
      <c r="H2" s="92"/>
      <c r="I2" s="92"/>
      <c r="J2" s="92"/>
      <c r="K2" s="92"/>
      <c r="L2" s="92"/>
      <c r="M2" s="92"/>
      <c r="N2" s="92"/>
      <c r="O2" s="92"/>
      <c r="P2" s="92"/>
    </row>
    <row r="3" spans="2:16" ht="15.75" x14ac:dyDescent="0.35">
      <c r="C3" s="41" t="s">
        <v>150</v>
      </c>
      <c r="D3" s="41"/>
      <c r="E3" s="41"/>
      <c r="F3" s="41"/>
      <c r="G3" s="41"/>
      <c r="H3" s="41"/>
      <c r="I3" s="41"/>
    </row>
    <row r="4" spans="2:16" ht="15.75" x14ac:dyDescent="0.35">
      <c r="C4" s="41" t="s">
        <v>151</v>
      </c>
      <c r="D4" s="41"/>
      <c r="E4" s="41"/>
      <c r="F4" s="41"/>
      <c r="G4" s="41"/>
      <c r="H4" s="41"/>
      <c r="I4" s="41"/>
    </row>
    <row r="5" spans="2:16" ht="15.75" x14ac:dyDescent="0.35">
      <c r="C5" s="41" t="s">
        <v>152</v>
      </c>
      <c r="D5" s="41"/>
      <c r="E5" s="41"/>
      <c r="F5" s="41"/>
      <c r="G5" s="41"/>
      <c r="H5" s="41"/>
      <c r="I5" s="41"/>
      <c r="J5" s="41"/>
    </row>
    <row r="6" spans="2:16" ht="15.75" x14ac:dyDescent="0.35">
      <c r="C6" s="41"/>
      <c r="D6" s="41"/>
      <c r="E6" s="41"/>
      <c r="F6" s="41"/>
      <c r="G6" s="41"/>
      <c r="H6" s="41"/>
      <c r="I6" s="41"/>
      <c r="J6" s="41"/>
    </row>
    <row r="7" spans="2:16" ht="15.75" x14ac:dyDescent="0.35">
      <c r="D7" s="43" t="s">
        <v>153</v>
      </c>
      <c r="E7" s="43"/>
      <c r="F7" s="47"/>
      <c r="G7" s="47"/>
      <c r="H7" s="47"/>
      <c r="I7" s="43"/>
      <c r="J7" s="43"/>
    </row>
    <row r="8" spans="2:16" ht="15.75" x14ac:dyDescent="0.35">
      <c r="D8" s="43" t="s">
        <v>154</v>
      </c>
      <c r="E8" s="43"/>
      <c r="F8" s="47"/>
      <c r="G8" s="47"/>
      <c r="H8" s="47"/>
      <c r="I8" s="43"/>
      <c r="J8" s="43"/>
    </row>
    <row r="9" spans="2:16" ht="15.75" x14ac:dyDescent="0.35">
      <c r="D9" s="43" t="s">
        <v>155</v>
      </c>
      <c r="E9" s="43"/>
      <c r="F9" s="47"/>
      <c r="G9" s="47"/>
      <c r="H9" s="47"/>
      <c r="I9" s="43"/>
      <c r="J9" s="43"/>
    </row>
    <row r="10" spans="2:16" ht="15.75" x14ac:dyDescent="0.35">
      <c r="D10" s="43" t="s">
        <v>156</v>
      </c>
      <c r="E10" s="43"/>
      <c r="F10" s="47"/>
      <c r="G10" s="47"/>
      <c r="H10" s="47"/>
      <c r="I10" s="43"/>
      <c r="J10" s="43"/>
    </row>
    <row r="11" spans="2:16" ht="15.75" x14ac:dyDescent="0.35">
      <c r="D11" s="94" t="s">
        <v>157</v>
      </c>
      <c r="E11" s="43"/>
      <c r="F11" s="47"/>
      <c r="G11" s="47"/>
      <c r="H11" s="47"/>
      <c r="I11" s="43"/>
      <c r="J11" s="43"/>
    </row>
    <row r="12" spans="2:16" ht="15.75" x14ac:dyDescent="0.35">
      <c r="D12" s="43" t="s">
        <v>158</v>
      </c>
      <c r="E12" s="43"/>
      <c r="F12" s="47"/>
      <c r="G12" s="47"/>
      <c r="H12" s="47"/>
      <c r="I12" s="43"/>
      <c r="J12" s="43"/>
    </row>
    <row r="13" spans="2:16" ht="15.75" customHeight="1" x14ac:dyDescent="0.35">
      <c r="D13" s="94" t="s">
        <v>159</v>
      </c>
      <c r="E13" s="94"/>
      <c r="F13" s="94"/>
      <c r="G13" s="94"/>
      <c r="H13" s="94"/>
      <c r="I13" s="94"/>
      <c r="J13" s="94"/>
      <c r="K13" s="94"/>
    </row>
    <row r="14" spans="2:16" ht="15.75" x14ac:dyDescent="0.35">
      <c r="D14" s="94" t="s">
        <v>160</v>
      </c>
      <c r="E14" s="94"/>
      <c r="F14" s="94"/>
      <c r="G14" s="94"/>
      <c r="H14" s="94"/>
      <c r="I14" s="94"/>
      <c r="J14" s="94"/>
      <c r="K14" s="94"/>
    </row>
    <row r="15" spans="2:16" ht="15.75" x14ac:dyDescent="0.35">
      <c r="D15" s="95" t="s">
        <v>161</v>
      </c>
      <c r="E15" s="94"/>
      <c r="F15" s="94"/>
      <c r="G15" s="94"/>
      <c r="H15" s="94"/>
      <c r="I15" s="94"/>
      <c r="J15" s="94"/>
      <c r="K15" s="94"/>
    </row>
    <row r="16" spans="2:16" ht="15.75" x14ac:dyDescent="0.35">
      <c r="D16" s="95"/>
      <c r="E16" s="94"/>
      <c r="F16" s="94"/>
      <c r="G16" s="94"/>
      <c r="H16" s="94"/>
      <c r="I16" s="94"/>
      <c r="J16" s="94"/>
      <c r="K16" s="94"/>
    </row>
    <row r="17" spans="4:11" ht="15.75" x14ac:dyDescent="0.35">
      <c r="D17" s="94"/>
      <c r="E17" s="94"/>
      <c r="F17" s="94"/>
      <c r="G17" s="94"/>
      <c r="H17" s="94"/>
      <c r="I17" s="94"/>
      <c r="J17" s="94"/>
      <c r="K17" s="94"/>
    </row>
    <row r="18" spans="4:11" ht="15.75" customHeight="1" x14ac:dyDescent="0.35">
      <c r="D18" s="94"/>
      <c r="E18" s="94"/>
      <c r="F18" s="94"/>
      <c r="G18" s="94"/>
      <c r="H18" s="94"/>
      <c r="I18" s="94"/>
      <c r="J18" s="94"/>
      <c r="K18" s="94"/>
    </row>
    <row r="19" spans="4:11" ht="15.75" x14ac:dyDescent="0.35">
      <c r="D19" s="95"/>
      <c r="E19" s="95"/>
      <c r="F19" s="95"/>
      <c r="G19" s="95"/>
      <c r="H19" s="95"/>
      <c r="I19" s="95"/>
      <c r="J19" s="95"/>
      <c r="K19" s="95"/>
    </row>
  </sheetData>
  <printOptions horizontalCentered="1"/>
  <pageMargins left="0.23622047244094491" right="0.23622047244094491" top="0.74803149606299213" bottom="0.74803149606299213" header="0.31496062992125984" footer="0.31496062992125984"/>
  <pageSetup paperSize="9" firstPageNumber="6" fitToHeight="0" orientation="landscape" r:id="rId1"/>
  <headerFooter>
    <oddHeader>&amp;R&amp;G</oddHeader>
    <oddFooter xml:space="preserve">&amp;C&amp;D&amp;R
</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48A67-CAC0-4B88-B7E5-89419E7EC8BE}">
  <sheetPr>
    <pageSetUpPr fitToPage="1"/>
  </sheetPr>
  <dimension ref="B1:P19"/>
  <sheetViews>
    <sheetView showGridLines="0" showRowColHeaders="0" zoomScaleNormal="100" workbookViewId="0"/>
  </sheetViews>
  <sheetFormatPr defaultRowHeight="12.75" x14ac:dyDescent="0.35"/>
  <cols>
    <col min="1" max="1" width="2.1328125" customWidth="1"/>
    <col min="4" max="4" width="78.1328125" bestFit="1" customWidth="1"/>
  </cols>
  <sheetData>
    <row r="1" spans="2:16" ht="25.5" x14ac:dyDescent="0.35">
      <c r="B1" s="93" t="s">
        <v>66</v>
      </c>
      <c r="C1" s="93"/>
      <c r="D1" s="93"/>
      <c r="E1" s="93"/>
      <c r="F1" s="93"/>
      <c r="G1" s="93"/>
      <c r="H1" s="93"/>
      <c r="I1" s="93"/>
      <c r="J1" s="93"/>
      <c r="K1" s="93"/>
      <c r="L1" s="93"/>
      <c r="M1" s="93"/>
      <c r="N1" s="93"/>
      <c r="O1" s="93"/>
      <c r="P1" s="93"/>
    </row>
    <row r="2" spans="2:16" ht="25.5" x14ac:dyDescent="0.35">
      <c r="B2" s="92"/>
      <c r="C2" s="92"/>
      <c r="D2" s="92"/>
      <c r="E2" s="92"/>
      <c r="F2" s="92"/>
      <c r="G2" s="92"/>
      <c r="H2" s="92"/>
      <c r="I2" s="92"/>
      <c r="J2" s="92"/>
      <c r="K2" s="92"/>
      <c r="L2" s="92"/>
      <c r="M2" s="92"/>
      <c r="N2" s="92"/>
      <c r="O2" s="92"/>
      <c r="P2" s="92"/>
    </row>
    <row r="3" spans="2:16" ht="15.75" x14ac:dyDescent="0.35">
      <c r="C3" s="41" t="s">
        <v>162</v>
      </c>
      <c r="D3" s="41"/>
      <c r="E3" s="41"/>
      <c r="F3" s="41"/>
      <c r="G3" s="41"/>
      <c r="H3" s="41"/>
      <c r="I3" s="41"/>
    </row>
    <row r="4" spans="2:16" ht="15.75" x14ac:dyDescent="0.35">
      <c r="C4" s="41" t="s">
        <v>163</v>
      </c>
      <c r="D4" s="41"/>
      <c r="E4" s="41"/>
      <c r="F4" s="41"/>
      <c r="G4" s="41"/>
      <c r="H4" s="41"/>
      <c r="I4" s="41"/>
      <c r="J4" s="41"/>
    </row>
    <row r="5" spans="2:16" ht="15.75" x14ac:dyDescent="0.35">
      <c r="C5" s="41"/>
      <c r="D5" s="41"/>
      <c r="E5" s="41"/>
      <c r="F5" s="41"/>
      <c r="G5" s="41"/>
      <c r="H5" s="41"/>
      <c r="I5" s="41"/>
      <c r="J5" s="41"/>
    </row>
    <row r="6" spans="2:16" ht="15.75" x14ac:dyDescent="0.35">
      <c r="D6" s="94" t="s">
        <v>164</v>
      </c>
      <c r="E6" s="41"/>
      <c r="F6" s="47"/>
      <c r="G6" s="47"/>
      <c r="H6" s="47"/>
      <c r="I6" s="43"/>
      <c r="J6" s="43"/>
    </row>
    <row r="7" spans="2:16" ht="15.75" x14ac:dyDescent="0.35">
      <c r="D7" s="43" t="s">
        <v>165</v>
      </c>
      <c r="E7" s="43"/>
      <c r="F7" s="47"/>
      <c r="G7" s="47"/>
      <c r="H7" s="47"/>
      <c r="I7" s="43"/>
      <c r="J7" s="43"/>
    </row>
    <row r="8" spans="2:16" ht="15.75" x14ac:dyDescent="0.35">
      <c r="D8" s="94" t="s">
        <v>166</v>
      </c>
      <c r="E8" s="43"/>
      <c r="F8" s="47"/>
      <c r="G8" s="47"/>
      <c r="H8" s="47"/>
      <c r="I8" s="43"/>
      <c r="J8" s="43"/>
    </row>
    <row r="9" spans="2:16" ht="15.75" x14ac:dyDescent="0.35">
      <c r="D9" s="43" t="s">
        <v>167</v>
      </c>
      <c r="E9" s="43"/>
      <c r="F9" s="47"/>
      <c r="G9" s="47"/>
      <c r="H9" s="47"/>
      <c r="I9" s="43"/>
      <c r="J9" s="43"/>
    </row>
    <row r="10" spans="2:16" ht="15.75" x14ac:dyDescent="0.35">
      <c r="D10" s="43" t="s">
        <v>168</v>
      </c>
      <c r="E10" s="43"/>
      <c r="F10" s="47"/>
      <c r="G10" s="47"/>
      <c r="H10" s="47"/>
      <c r="I10" s="43"/>
      <c r="J10" s="43"/>
    </row>
    <row r="11" spans="2:16" ht="15.75" x14ac:dyDescent="0.35">
      <c r="D11" s="94" t="s">
        <v>169</v>
      </c>
      <c r="E11" s="43"/>
      <c r="F11" s="47"/>
      <c r="G11" s="47"/>
      <c r="H11" s="47"/>
      <c r="I11" s="43"/>
      <c r="J11" s="43"/>
    </row>
    <row r="12" spans="2:16" ht="15.75" x14ac:dyDescent="0.35">
      <c r="D12" s="43"/>
      <c r="E12" s="43"/>
      <c r="F12" s="47"/>
      <c r="G12" s="47"/>
      <c r="H12" s="47"/>
      <c r="I12" s="43"/>
      <c r="J12" s="43"/>
    </row>
    <row r="13" spans="2:16" ht="15.75" x14ac:dyDescent="0.35">
      <c r="D13" s="43"/>
      <c r="E13" s="94"/>
      <c r="F13" s="94"/>
      <c r="G13" s="94"/>
      <c r="H13" s="94"/>
      <c r="I13" s="94"/>
      <c r="J13" s="94"/>
      <c r="K13" s="94"/>
    </row>
    <row r="14" spans="2:16" ht="15.75" customHeight="1" x14ac:dyDescent="0.35">
      <c r="D14" s="43"/>
      <c r="E14" s="94"/>
      <c r="F14" s="94"/>
      <c r="G14" s="94"/>
      <c r="H14" s="94"/>
      <c r="I14" s="94"/>
      <c r="J14" s="94"/>
      <c r="K14" s="94"/>
    </row>
    <row r="15" spans="2:16" ht="15.75" x14ac:dyDescent="0.35">
      <c r="D15" s="43"/>
      <c r="E15" s="94"/>
      <c r="F15" s="94"/>
      <c r="G15" s="94"/>
      <c r="H15" s="94"/>
      <c r="I15" s="94"/>
      <c r="J15" s="94"/>
      <c r="K15" s="94"/>
    </row>
    <row r="16" spans="2:16" ht="15.75" x14ac:dyDescent="0.35">
      <c r="D16" s="94"/>
      <c r="E16" s="94"/>
      <c r="F16" s="94"/>
      <c r="G16" s="94"/>
      <c r="H16" s="94"/>
      <c r="I16" s="94"/>
      <c r="J16" s="94"/>
      <c r="K16" s="94"/>
    </row>
    <row r="17" spans="4:11" ht="15.75" x14ac:dyDescent="0.35">
      <c r="D17" s="94"/>
      <c r="E17" s="94"/>
      <c r="F17" s="94"/>
      <c r="G17" s="94"/>
      <c r="H17" s="94"/>
      <c r="I17" s="94"/>
      <c r="J17" s="94"/>
      <c r="K17" s="94"/>
    </row>
    <row r="18" spans="4:11" ht="15.75" customHeight="1" x14ac:dyDescent="0.35">
      <c r="D18" s="94"/>
      <c r="E18" s="94"/>
      <c r="F18" s="94"/>
      <c r="G18" s="94"/>
      <c r="H18" s="94"/>
      <c r="I18" s="94"/>
      <c r="J18" s="94"/>
      <c r="K18" s="94"/>
    </row>
    <row r="19" spans="4:11" ht="15.75" x14ac:dyDescent="0.35">
      <c r="D19" s="95"/>
      <c r="E19" s="95"/>
      <c r="F19" s="95"/>
      <c r="G19" s="95"/>
      <c r="H19" s="95"/>
      <c r="I19" s="95"/>
      <c r="J19" s="95"/>
      <c r="K19" s="95"/>
    </row>
  </sheetData>
  <printOptions horizontalCentered="1"/>
  <pageMargins left="0.23622047244094491" right="0.23622047244094491" top="0.74803149606299213" bottom="0.74803149606299213" header="0.31496062992125984" footer="0.31496062992125984"/>
  <pageSetup paperSize="9" firstPageNumber="6" fitToHeight="0" orientation="landscape" r:id="rId1"/>
  <headerFooter>
    <oddHeader>&amp;R&amp;G</oddHeader>
    <oddFooter xml:space="preserve">&amp;C&amp;D&amp;R
</oddFooter>
  </headerFooter>
  <legacyDrawingHF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3DCCC-7328-402A-9F75-C20CA6363465}">
  <sheetPr>
    <pageSetUpPr fitToPage="1"/>
  </sheetPr>
  <dimension ref="B1:Q31"/>
  <sheetViews>
    <sheetView showGridLines="0" showRowColHeaders="0" zoomScaleNormal="100" workbookViewId="0">
      <pane xSplit="2" ySplit="3" topLeftCell="C4" activePane="bottomRight" state="frozen"/>
      <selection activeCell="B1" sqref="B1:Q1"/>
      <selection pane="topRight" activeCell="B1" sqref="B1:Q1"/>
      <selection pane="bottomLeft" activeCell="B1" sqref="B1:Q1"/>
      <selection pane="bottomRight" activeCell="B1" sqref="B1:Q1"/>
    </sheetView>
  </sheetViews>
  <sheetFormatPr defaultRowHeight="12.75" x14ac:dyDescent="0.35"/>
  <cols>
    <col min="1" max="1" width="1.86328125" customWidth="1"/>
    <col min="2" max="2" width="16.1328125" style="1" customWidth="1"/>
    <col min="3" max="3" width="13" customWidth="1"/>
    <col min="4" max="5" width="9" style="5"/>
    <col min="6" max="6" width="10.59765625" style="5" customWidth="1"/>
    <col min="7" max="7" width="76.265625" customWidth="1"/>
    <col min="8" max="8" width="12.3984375" customWidth="1"/>
    <col min="9" max="10" width="9" style="5"/>
    <col min="11" max="11" width="10.59765625" style="5" customWidth="1"/>
    <col min="14" max="17" width="9.1328125" hidden="1" customWidth="1"/>
  </cols>
  <sheetData>
    <row r="1" spans="2:17" ht="66" customHeight="1" x14ac:dyDescent="0.35">
      <c r="B1" s="169" t="s">
        <v>170</v>
      </c>
      <c r="C1" s="169"/>
      <c r="D1" s="169"/>
      <c r="E1" s="169"/>
      <c r="F1" s="169"/>
      <c r="G1" s="169"/>
      <c r="H1" s="169"/>
      <c r="I1" s="169"/>
      <c r="J1" s="169"/>
      <c r="K1" s="169"/>
    </row>
    <row r="2" spans="2:17" s="4" customFormat="1" ht="75.75" customHeight="1" x14ac:dyDescent="0.35">
      <c r="B2" s="16" t="s">
        <v>171</v>
      </c>
      <c r="C2" s="16" t="s">
        <v>172</v>
      </c>
      <c r="D2" s="17" t="s">
        <v>173</v>
      </c>
      <c r="E2" s="17" t="s">
        <v>174</v>
      </c>
      <c r="F2" s="17" t="s">
        <v>175</v>
      </c>
      <c r="G2" s="16" t="s">
        <v>176</v>
      </c>
      <c r="H2" s="17" t="s">
        <v>177</v>
      </c>
      <c r="I2" s="17" t="s">
        <v>173</v>
      </c>
      <c r="J2" s="17" t="s">
        <v>174</v>
      </c>
      <c r="K2" s="17" t="s">
        <v>175</v>
      </c>
    </row>
    <row r="3" spans="2:17" ht="82.5" customHeight="1" x14ac:dyDescent="0.35">
      <c r="B3" s="170"/>
      <c r="C3" s="170"/>
      <c r="D3" s="171" t="s">
        <v>178</v>
      </c>
      <c r="E3" s="171"/>
      <c r="F3" s="171"/>
      <c r="G3" s="171"/>
      <c r="H3" s="171"/>
      <c r="I3" s="171" t="s">
        <v>179</v>
      </c>
      <c r="J3" s="171"/>
      <c r="K3" s="171"/>
    </row>
    <row r="4" spans="2:17" s="2" customFormat="1" ht="123.4" customHeight="1" x14ac:dyDescent="0.4">
      <c r="B4" s="70" t="s">
        <v>170</v>
      </c>
      <c r="C4" s="71" t="s">
        <v>180</v>
      </c>
      <c r="D4" s="69">
        <v>3</v>
      </c>
      <c r="E4" s="69">
        <v>4</v>
      </c>
      <c r="F4" s="14" t="str">
        <f t="shared" ref="F4:F20" si="0">HLOOKUP(E4,Rankings,D4+1,FALSE)</f>
        <v>H7</v>
      </c>
      <c r="G4" s="83" t="s">
        <v>181</v>
      </c>
      <c r="H4" s="104" t="s">
        <v>182</v>
      </c>
      <c r="I4" s="69">
        <v>1</v>
      </c>
      <c r="J4" s="69">
        <v>4</v>
      </c>
      <c r="K4" s="14" t="str">
        <f t="shared" ref="K4:K20" si="1">HLOOKUP(J4,Rankings,I4+1,FALSE)</f>
        <v>M5</v>
      </c>
      <c r="N4" s="15">
        <f>IFERROR((IF(LEFT(K4,1) = "L",1,0)),0)</f>
        <v>0</v>
      </c>
      <c r="O4" s="15">
        <f>IFERROR((IF(LEFT(K4,1) = "M",1,0)),0)</f>
        <v>1</v>
      </c>
      <c r="P4" s="15">
        <f>IFERROR((IF(LEFT(K4,1) = "H",1,0)),0)</f>
        <v>0</v>
      </c>
      <c r="Q4" s="15">
        <f>IFERROR((IF(LEFT(K4,1) = "E",1,0)),0)</f>
        <v>0</v>
      </c>
    </row>
    <row r="5" spans="2:17" s="2" customFormat="1" ht="86.65" customHeight="1" x14ac:dyDescent="0.4">
      <c r="B5" s="70" t="s">
        <v>170</v>
      </c>
      <c r="C5" s="71" t="s">
        <v>183</v>
      </c>
      <c r="D5" s="69">
        <v>3</v>
      </c>
      <c r="E5" s="69">
        <v>4</v>
      </c>
      <c r="F5" s="14" t="str">
        <f t="shared" ref="F5:F11" si="2">HLOOKUP(E5,Rankings,D5+1,FALSE)</f>
        <v>H7</v>
      </c>
      <c r="G5" s="83" t="s">
        <v>184</v>
      </c>
      <c r="H5" s="104" t="s">
        <v>182</v>
      </c>
      <c r="I5" s="69">
        <v>1</v>
      </c>
      <c r="J5" s="69">
        <v>4</v>
      </c>
      <c r="K5" s="14" t="str">
        <f t="shared" ref="K5:K11" si="3">HLOOKUP(J5,Rankings,I5+1,FALSE)</f>
        <v>M5</v>
      </c>
      <c r="N5" s="15">
        <f>IFERROR((IF(LEFT(K5,1) = "L",1,0)),0)</f>
        <v>0</v>
      </c>
      <c r="O5" s="15">
        <f>IFERROR((IF(LEFT(K5,1) = "M",1,0)),0)</f>
        <v>1</v>
      </c>
      <c r="P5" s="15">
        <f>IFERROR((IF(LEFT(K5,1) = "H",1,0)),0)</f>
        <v>0</v>
      </c>
      <c r="Q5" s="15">
        <f>IFERROR((IF(LEFT(K5,1) = "E",1,0)),0)</f>
        <v>0</v>
      </c>
    </row>
    <row r="6" spans="2:17" s="2" customFormat="1" ht="38.25" x14ac:dyDescent="0.4">
      <c r="B6" s="70" t="s">
        <v>170</v>
      </c>
      <c r="C6" s="71" t="s">
        <v>185</v>
      </c>
      <c r="D6" s="69">
        <v>3</v>
      </c>
      <c r="E6" s="69">
        <v>5</v>
      </c>
      <c r="F6" s="14" t="str">
        <f t="shared" si="2"/>
        <v>H8</v>
      </c>
      <c r="G6" s="83" t="s">
        <v>186</v>
      </c>
      <c r="H6" s="104" t="s">
        <v>182</v>
      </c>
      <c r="I6" s="69">
        <v>1</v>
      </c>
      <c r="J6" s="69">
        <v>5</v>
      </c>
      <c r="K6" s="14" t="str">
        <f t="shared" si="3"/>
        <v>M6</v>
      </c>
      <c r="N6" s="15">
        <f>IFERROR((IF(LEFT(K6,1) = "L",1,0)),0)</f>
        <v>0</v>
      </c>
      <c r="O6" s="15">
        <f>IFERROR((IF(LEFT(K6,1) = "M",1,0)),0)</f>
        <v>1</v>
      </c>
      <c r="P6" s="15">
        <f>IFERROR((IF(LEFT(K6,1) = "H",1,0)),0)</f>
        <v>0</v>
      </c>
      <c r="Q6" s="15">
        <f>IFERROR((IF(LEFT(K6,1) = "E",1,0)),0)</f>
        <v>0</v>
      </c>
    </row>
    <row r="7" spans="2:17" s="2" customFormat="1" ht="50.65" x14ac:dyDescent="0.4">
      <c r="B7" s="70" t="s">
        <v>170</v>
      </c>
      <c r="C7" s="71" t="s">
        <v>187</v>
      </c>
      <c r="D7" s="69">
        <v>3</v>
      </c>
      <c r="E7" s="69">
        <v>4</v>
      </c>
      <c r="F7" s="14" t="str">
        <f t="shared" si="2"/>
        <v>H7</v>
      </c>
      <c r="G7" s="83" t="s">
        <v>188</v>
      </c>
      <c r="H7" s="104" t="s">
        <v>182</v>
      </c>
      <c r="I7" s="69">
        <v>1</v>
      </c>
      <c r="J7" s="69">
        <v>4</v>
      </c>
      <c r="K7" s="14" t="str">
        <f t="shared" si="3"/>
        <v>M5</v>
      </c>
      <c r="N7" s="15">
        <f>IFERROR((IF(LEFT(K7,1) = "L",1,0)),0)</f>
        <v>0</v>
      </c>
      <c r="O7" s="15">
        <f>IFERROR((IF(LEFT(K7,1) = "M",1,0)),0)</f>
        <v>1</v>
      </c>
      <c r="P7" s="15">
        <f>IFERROR((IF(LEFT(K7,1) = "H",1,0)),0)</f>
        <v>0</v>
      </c>
      <c r="Q7" s="15">
        <f>IFERROR((IF(LEFT(K7,1) = "E",1,0)),0)</f>
        <v>0</v>
      </c>
    </row>
    <row r="8" spans="2:17" s="2" customFormat="1" ht="91.9" customHeight="1" x14ac:dyDescent="0.4">
      <c r="B8" s="70" t="s">
        <v>189</v>
      </c>
      <c r="C8" s="71" t="s">
        <v>190</v>
      </c>
      <c r="D8" s="69">
        <v>3</v>
      </c>
      <c r="E8" s="69">
        <v>4</v>
      </c>
      <c r="F8" s="14" t="str">
        <f t="shared" si="2"/>
        <v>H7</v>
      </c>
      <c r="G8" s="83" t="s">
        <v>191</v>
      </c>
      <c r="H8" s="104" t="s">
        <v>182</v>
      </c>
      <c r="I8" s="69">
        <v>1</v>
      </c>
      <c r="J8" s="69">
        <v>4</v>
      </c>
      <c r="K8" s="14" t="str">
        <f t="shared" si="3"/>
        <v>M5</v>
      </c>
      <c r="N8" s="15">
        <f>IFERROR((IF(LEFT(K8,1) = "L",1,0)),0)</f>
        <v>0</v>
      </c>
      <c r="O8" s="15">
        <f>IFERROR((IF(LEFT(K8,1) = "M",1,0)),0)</f>
        <v>1</v>
      </c>
      <c r="P8" s="15">
        <f>IFERROR((IF(LEFT(K8,1) = "H",1,0)),0)</f>
        <v>0</v>
      </c>
      <c r="Q8" s="15">
        <f>IFERROR((IF(LEFT(K8,1) = "E",1,0)),0)</f>
        <v>0</v>
      </c>
    </row>
    <row r="9" spans="2:17" s="2" customFormat="1" ht="142.15" customHeight="1" x14ac:dyDescent="0.4">
      <c r="B9" s="70" t="s">
        <v>192</v>
      </c>
      <c r="C9" s="71" t="s">
        <v>193</v>
      </c>
      <c r="D9" s="69">
        <v>3</v>
      </c>
      <c r="E9" s="69">
        <v>5</v>
      </c>
      <c r="F9" s="14" t="str">
        <f t="shared" si="2"/>
        <v>H8</v>
      </c>
      <c r="G9" s="83" t="s">
        <v>194</v>
      </c>
      <c r="H9" s="104" t="s">
        <v>182</v>
      </c>
      <c r="I9" s="69">
        <v>1</v>
      </c>
      <c r="J9" s="69">
        <v>5</v>
      </c>
      <c r="K9" s="14" t="str">
        <f t="shared" si="3"/>
        <v>M6</v>
      </c>
      <c r="L9" s="2" t="s">
        <v>7</v>
      </c>
      <c r="N9" s="15">
        <f t="shared" ref="N9" si="4">IFERROR((IF(LEFT(K9,1) = "L",1,0)),0)</f>
        <v>0</v>
      </c>
      <c r="O9" s="15">
        <f t="shared" ref="O9" si="5">IFERROR((IF(LEFT(K9,1) = "M",1,0)),0)</f>
        <v>1</v>
      </c>
      <c r="P9" s="15">
        <f t="shared" ref="P9" si="6">IFERROR((IF(LEFT(K9,1) = "H",1,0)),0)</f>
        <v>0</v>
      </c>
      <c r="Q9" s="15">
        <f t="shared" ref="Q9" si="7">IFERROR((IF(LEFT(K9,1) = "E",1,0)),0)</f>
        <v>0</v>
      </c>
    </row>
    <row r="10" spans="2:17" s="2" customFormat="1" ht="88.5" customHeight="1" x14ac:dyDescent="0.4">
      <c r="B10" s="70" t="s">
        <v>195</v>
      </c>
      <c r="C10" s="71" t="s">
        <v>196</v>
      </c>
      <c r="D10" s="69">
        <v>3</v>
      </c>
      <c r="E10" s="69">
        <v>3</v>
      </c>
      <c r="F10" s="14" t="str">
        <f t="shared" si="2"/>
        <v>M6</v>
      </c>
      <c r="G10" s="83" t="s">
        <v>197</v>
      </c>
      <c r="H10" s="104" t="s">
        <v>182</v>
      </c>
      <c r="I10" s="69">
        <v>1</v>
      </c>
      <c r="J10" s="69">
        <v>3</v>
      </c>
      <c r="K10" s="14" t="str">
        <f t="shared" si="3"/>
        <v>L4</v>
      </c>
      <c r="L10" s="2" t="s">
        <v>7</v>
      </c>
      <c r="N10" s="15">
        <f>IFERROR((IF(LEFT(K10,1) = "L",1,0)),0)</f>
        <v>1</v>
      </c>
      <c r="O10" s="15">
        <f>IFERROR((IF(LEFT(K10,1) = "M",1,0)),0)</f>
        <v>0</v>
      </c>
      <c r="P10" s="15">
        <f>IFERROR((IF(LEFT(K10,1) = "H",1,0)),0)</f>
        <v>0</v>
      </c>
      <c r="Q10" s="15">
        <f>IFERROR((IF(LEFT(K10,1) = "E",1,0)),0)</f>
        <v>0</v>
      </c>
    </row>
    <row r="11" spans="2:17" s="2" customFormat="1" ht="60.75" x14ac:dyDescent="0.4">
      <c r="B11" s="70" t="s">
        <v>198</v>
      </c>
      <c r="C11" s="71" t="s">
        <v>199</v>
      </c>
      <c r="D11" s="69">
        <v>3</v>
      </c>
      <c r="E11" s="69">
        <v>5</v>
      </c>
      <c r="F11" s="14" t="str">
        <f t="shared" si="2"/>
        <v>H8</v>
      </c>
      <c r="G11" s="83" t="s">
        <v>200</v>
      </c>
      <c r="H11" s="104" t="s">
        <v>182</v>
      </c>
      <c r="I11" s="69">
        <v>1</v>
      </c>
      <c r="J11" s="69">
        <v>5</v>
      </c>
      <c r="K11" s="14" t="str">
        <f t="shared" si="3"/>
        <v>M6</v>
      </c>
      <c r="L11" s="2" t="s">
        <v>7</v>
      </c>
      <c r="N11" s="15">
        <f t="shared" ref="N11" si="8">IFERROR((IF(LEFT(K11,1) = "L",1,0)),0)</f>
        <v>0</v>
      </c>
      <c r="O11" s="15">
        <f t="shared" ref="O11" si="9">IFERROR((IF(LEFT(K11,1) = "M",1,0)),0)</f>
        <v>1</v>
      </c>
      <c r="P11" s="15">
        <f t="shared" ref="P11" si="10">IFERROR((IF(LEFT(K11,1) = "H",1,0)),0)</f>
        <v>0</v>
      </c>
      <c r="Q11" s="15">
        <f t="shared" ref="Q11" si="11">IFERROR((IF(LEFT(K11,1) = "E",1,0)),0)</f>
        <v>0</v>
      </c>
    </row>
    <row r="12" spans="2:17" s="2" customFormat="1" ht="98.65" customHeight="1" x14ac:dyDescent="0.4">
      <c r="B12" s="70" t="s">
        <v>201</v>
      </c>
      <c r="C12" s="71" t="s">
        <v>202</v>
      </c>
      <c r="D12" s="69">
        <v>3</v>
      </c>
      <c r="E12" s="69">
        <v>4</v>
      </c>
      <c r="F12" s="14" t="str">
        <f t="shared" si="0"/>
        <v>H7</v>
      </c>
      <c r="G12" s="83" t="s">
        <v>203</v>
      </c>
      <c r="H12" s="104" t="s">
        <v>182</v>
      </c>
      <c r="I12" s="69">
        <v>1</v>
      </c>
      <c r="J12" s="69">
        <v>4</v>
      </c>
      <c r="K12" s="14" t="str">
        <f t="shared" si="1"/>
        <v>M5</v>
      </c>
      <c r="N12" s="15">
        <f>IFERROR((IF(LEFT(K12,1) = "L",1,0)),0)</f>
        <v>0</v>
      </c>
      <c r="O12" s="15">
        <f>IFERROR((IF(LEFT(K12,1) = "M",1,0)),0)</f>
        <v>1</v>
      </c>
      <c r="P12" s="15">
        <f>IFERROR((IF(LEFT(K12,1) = "H",1,0)),0)</f>
        <v>0</v>
      </c>
      <c r="Q12" s="15">
        <f>IFERROR((IF(LEFT(K12,1) = "E",1,0)),0)</f>
        <v>0</v>
      </c>
    </row>
    <row r="13" spans="2:17" s="2" customFormat="1" ht="117.75" customHeight="1" x14ac:dyDescent="0.4">
      <c r="B13" s="70" t="s">
        <v>204</v>
      </c>
      <c r="C13" s="71" t="s">
        <v>205</v>
      </c>
      <c r="D13" s="69">
        <v>3</v>
      </c>
      <c r="E13" s="69">
        <v>4</v>
      </c>
      <c r="F13" s="14" t="str">
        <f t="shared" si="0"/>
        <v>H7</v>
      </c>
      <c r="G13" s="83" t="s">
        <v>206</v>
      </c>
      <c r="H13" s="104" t="s">
        <v>182</v>
      </c>
      <c r="I13" s="69">
        <v>1</v>
      </c>
      <c r="J13" s="69">
        <v>4</v>
      </c>
      <c r="K13" s="14" t="str">
        <f t="shared" si="1"/>
        <v>M5</v>
      </c>
      <c r="N13" s="15">
        <f>IFERROR((IF(LEFT(K13,1) = "L",1,0)),0)</f>
        <v>0</v>
      </c>
      <c r="O13" s="15">
        <f>IFERROR((IF(LEFT(K13,1) = "M",1,0)),0)</f>
        <v>1</v>
      </c>
      <c r="P13" s="15">
        <f>IFERROR((IF(LEFT(K13,1) = "H",1,0)),0)</f>
        <v>0</v>
      </c>
      <c r="Q13" s="15">
        <f>IFERROR((IF(LEFT(K13,1) = "E",1,0)),0)</f>
        <v>0</v>
      </c>
    </row>
    <row r="14" spans="2:17" s="2" customFormat="1" ht="310.5" customHeight="1" x14ac:dyDescent="0.4">
      <c r="B14" s="70" t="s">
        <v>207</v>
      </c>
      <c r="C14" s="71" t="s">
        <v>208</v>
      </c>
      <c r="D14" s="69">
        <v>4</v>
      </c>
      <c r="E14" s="69">
        <v>4</v>
      </c>
      <c r="F14" s="14" t="str">
        <f t="shared" si="0"/>
        <v>H8</v>
      </c>
      <c r="G14" s="83" t="s">
        <v>209</v>
      </c>
      <c r="H14" s="104" t="s">
        <v>182</v>
      </c>
      <c r="I14" s="69">
        <v>1</v>
      </c>
      <c r="J14" s="69">
        <v>4</v>
      </c>
      <c r="K14" s="14" t="str">
        <f t="shared" si="1"/>
        <v>M5</v>
      </c>
      <c r="N14" s="15">
        <f>IFERROR((IF(LEFT(K14,1) = "L",1,0)),0)</f>
        <v>0</v>
      </c>
      <c r="O14" s="15">
        <f>IFERROR((IF(LEFT(K14,1) = "M",1,0)),0)</f>
        <v>1</v>
      </c>
      <c r="P14" s="15">
        <f>IFERROR((IF(LEFT(K14,1) = "H",1,0)),0)</f>
        <v>0</v>
      </c>
      <c r="Q14" s="15">
        <f>IFERROR((IF(LEFT(K14,1) = "E",1,0)),0)</f>
        <v>0</v>
      </c>
    </row>
    <row r="15" spans="2:17" s="2" customFormat="1" ht="189" customHeight="1" x14ac:dyDescent="0.4">
      <c r="B15" s="70" t="s">
        <v>207</v>
      </c>
      <c r="C15" s="71" t="s">
        <v>208</v>
      </c>
      <c r="D15" s="69">
        <v>4</v>
      </c>
      <c r="E15" s="69">
        <v>4</v>
      </c>
      <c r="F15" s="14" t="str">
        <f t="shared" si="0"/>
        <v>H8</v>
      </c>
      <c r="G15" s="83" t="s">
        <v>210</v>
      </c>
      <c r="H15" s="104" t="s">
        <v>182</v>
      </c>
      <c r="I15" s="69">
        <v>1</v>
      </c>
      <c r="J15" s="69">
        <v>4</v>
      </c>
      <c r="K15" s="14" t="str">
        <f t="shared" si="1"/>
        <v>M5</v>
      </c>
      <c r="N15" s="15">
        <f>IFERROR((IF(LEFT(K15,1) = "L",1,0)),0)</f>
        <v>0</v>
      </c>
      <c r="O15" s="15">
        <f>IFERROR((IF(LEFT(K15,1) = "M",1,0)),0)</f>
        <v>1</v>
      </c>
      <c r="P15" s="15">
        <f>IFERROR((IF(LEFT(K15,1) = "H",1,0)),0)</f>
        <v>0</v>
      </c>
      <c r="Q15" s="15">
        <f>IFERROR((IF(LEFT(K15,1) = "E",1,0)),0)</f>
        <v>0</v>
      </c>
    </row>
    <row r="16" spans="2:17" s="2" customFormat="1" ht="134.25" customHeight="1" x14ac:dyDescent="0.4">
      <c r="B16" s="70" t="s">
        <v>211</v>
      </c>
      <c r="C16" s="71" t="s">
        <v>212</v>
      </c>
      <c r="D16" s="69">
        <v>4</v>
      </c>
      <c r="E16" s="69">
        <v>5</v>
      </c>
      <c r="F16" s="14" t="str">
        <f t="shared" si="0"/>
        <v>E9</v>
      </c>
      <c r="G16" s="83" t="s">
        <v>213</v>
      </c>
      <c r="H16" s="104" t="s">
        <v>182</v>
      </c>
      <c r="I16" s="69">
        <v>1</v>
      </c>
      <c r="J16" s="69">
        <v>5</v>
      </c>
      <c r="K16" s="14" t="str">
        <f t="shared" si="1"/>
        <v>M6</v>
      </c>
      <c r="N16" s="15">
        <f t="shared" ref="N16" si="12">IFERROR((IF(LEFT(K16,1) = "L",1,0)),0)</f>
        <v>0</v>
      </c>
      <c r="O16" s="15">
        <f t="shared" ref="O16" si="13">IFERROR((IF(LEFT(K16,1) = "M",1,0)),0)</f>
        <v>1</v>
      </c>
      <c r="P16" s="15">
        <f t="shared" ref="P16" si="14">IFERROR((IF(LEFT(K16,1) = "H",1,0)),0)</f>
        <v>0</v>
      </c>
      <c r="Q16" s="15">
        <f t="shared" ref="Q16" si="15">IFERROR((IF(LEFT(K16,1) = "E",1,0)),0)</f>
        <v>0</v>
      </c>
    </row>
    <row r="17" spans="2:17" s="2" customFormat="1" ht="107.25" customHeight="1" x14ac:dyDescent="0.4">
      <c r="B17" s="70" t="s">
        <v>214</v>
      </c>
      <c r="C17" s="71" t="s">
        <v>215</v>
      </c>
      <c r="D17" s="69">
        <v>3</v>
      </c>
      <c r="E17" s="69">
        <v>3</v>
      </c>
      <c r="F17" s="14" t="str">
        <f t="shared" si="0"/>
        <v>M6</v>
      </c>
      <c r="G17" s="83" t="s">
        <v>216</v>
      </c>
      <c r="H17" s="104" t="s">
        <v>182</v>
      </c>
      <c r="I17" s="69">
        <v>1</v>
      </c>
      <c r="J17" s="69">
        <v>3</v>
      </c>
      <c r="K17" s="14" t="str">
        <f t="shared" si="1"/>
        <v>L4</v>
      </c>
      <c r="N17" s="15">
        <f>IFERROR((IF(LEFT(K17,1) = "L",1,0)),0)</f>
        <v>1</v>
      </c>
      <c r="O17" s="15">
        <f>IFERROR((IF(LEFT(K17,1) = "M",1,0)),0)</f>
        <v>0</v>
      </c>
      <c r="P17" s="15">
        <f>IFERROR((IF(LEFT(K17,1) = "H",1,0)),0)</f>
        <v>0</v>
      </c>
      <c r="Q17" s="15">
        <f>IFERROR((IF(LEFT(K17,1) = "E",1,0)),0)</f>
        <v>0</v>
      </c>
    </row>
    <row r="18" spans="2:17" s="2" customFormat="1" ht="226.5" customHeight="1" x14ac:dyDescent="0.4">
      <c r="B18" s="70" t="s">
        <v>217</v>
      </c>
      <c r="C18" s="71" t="s">
        <v>218</v>
      </c>
      <c r="D18" s="69">
        <v>3</v>
      </c>
      <c r="E18" s="69">
        <v>5</v>
      </c>
      <c r="F18" s="14" t="str">
        <f t="shared" si="0"/>
        <v>H8</v>
      </c>
      <c r="G18" s="83" t="s">
        <v>219</v>
      </c>
      <c r="H18" s="104" t="s">
        <v>182</v>
      </c>
      <c r="I18" s="69">
        <v>1</v>
      </c>
      <c r="J18" s="69">
        <v>5</v>
      </c>
      <c r="K18" s="14" t="str">
        <f t="shared" si="1"/>
        <v>M6</v>
      </c>
      <c r="N18" s="15">
        <f t="shared" ref="N18:N20" si="16">IFERROR((IF(LEFT(K18,1) = "L",1,0)),0)</f>
        <v>0</v>
      </c>
      <c r="O18" s="15">
        <f t="shared" ref="O18:O20" si="17">IFERROR((IF(LEFT(K18,1) = "M",1,0)),0)</f>
        <v>1</v>
      </c>
      <c r="P18" s="15">
        <f t="shared" ref="P18:P20" si="18">IFERROR((IF(LEFT(K18,1) = "H",1,0)),0)</f>
        <v>0</v>
      </c>
      <c r="Q18" s="15">
        <f t="shared" ref="Q18:Q20" si="19">IFERROR((IF(LEFT(K18,1) = "E",1,0)),0)</f>
        <v>0</v>
      </c>
    </row>
    <row r="19" spans="2:17" s="2" customFormat="1" ht="114.75" customHeight="1" x14ac:dyDescent="0.4">
      <c r="B19" s="70" t="s">
        <v>220</v>
      </c>
      <c r="C19" s="71" t="s">
        <v>221</v>
      </c>
      <c r="D19" s="69">
        <v>4</v>
      </c>
      <c r="E19" s="69">
        <v>4</v>
      </c>
      <c r="F19" s="14" t="str">
        <f t="shared" si="0"/>
        <v>H8</v>
      </c>
      <c r="G19" s="83" t="s">
        <v>222</v>
      </c>
      <c r="H19" s="104" t="s">
        <v>182</v>
      </c>
      <c r="I19" s="69">
        <v>2</v>
      </c>
      <c r="J19" s="69">
        <v>4</v>
      </c>
      <c r="K19" s="14" t="str">
        <f t="shared" si="1"/>
        <v>M6</v>
      </c>
      <c r="N19" s="15">
        <f t="shared" si="16"/>
        <v>0</v>
      </c>
      <c r="O19" s="15">
        <f t="shared" si="17"/>
        <v>1</v>
      </c>
      <c r="P19" s="15">
        <f t="shared" si="18"/>
        <v>0</v>
      </c>
      <c r="Q19" s="15">
        <f t="shared" si="19"/>
        <v>0</v>
      </c>
    </row>
    <row r="20" spans="2:17" s="2" customFormat="1" ht="110.25" x14ac:dyDescent="0.4">
      <c r="B20" s="68" t="s">
        <v>223</v>
      </c>
      <c r="C20" s="91" t="s">
        <v>221</v>
      </c>
      <c r="D20" s="69">
        <v>3</v>
      </c>
      <c r="E20" s="69">
        <v>3</v>
      </c>
      <c r="F20" s="14" t="str">
        <f t="shared" si="0"/>
        <v>M6</v>
      </c>
      <c r="G20" s="88" t="s">
        <v>224</v>
      </c>
      <c r="H20" s="104" t="s">
        <v>225</v>
      </c>
      <c r="I20" s="69">
        <v>1</v>
      </c>
      <c r="J20" s="69">
        <v>3</v>
      </c>
      <c r="K20" s="14" t="str">
        <f t="shared" si="1"/>
        <v>L4</v>
      </c>
      <c r="N20" s="15">
        <f t="shared" si="16"/>
        <v>1</v>
      </c>
      <c r="O20" s="15">
        <f t="shared" si="17"/>
        <v>0</v>
      </c>
      <c r="P20" s="15">
        <f t="shared" si="18"/>
        <v>0</v>
      </c>
      <c r="Q20" s="15">
        <f t="shared" si="19"/>
        <v>0</v>
      </c>
    </row>
    <row r="21" spans="2:17" ht="13.15" x14ac:dyDescent="0.4">
      <c r="N21" s="15" t="e">
        <f>SUM(#REF!)</f>
        <v>#REF!</v>
      </c>
      <c r="O21" s="15" t="e">
        <f>SUM(#REF!)</f>
        <v>#REF!</v>
      </c>
      <c r="P21" s="15" t="e">
        <f>SUM(#REF!)</f>
        <v>#REF!</v>
      </c>
      <c r="Q21" s="15" t="e">
        <f>SUM(#REF!)</f>
        <v>#REF!</v>
      </c>
    </row>
    <row r="27" spans="2:17" ht="13.5" x14ac:dyDescent="0.35">
      <c r="C27" s="3"/>
      <c r="D27" s="6"/>
      <c r="E27" s="6"/>
      <c r="F27" s="6"/>
      <c r="G27" s="3"/>
      <c r="H27" s="3"/>
      <c r="I27" s="6"/>
      <c r="J27" s="6"/>
      <c r="K27" s="6"/>
    </row>
    <row r="28" spans="2:17" ht="13.5" x14ac:dyDescent="0.35">
      <c r="C28" s="3"/>
      <c r="D28" s="6"/>
      <c r="E28" s="6"/>
      <c r="F28" s="6"/>
      <c r="G28" s="3"/>
      <c r="H28" s="3"/>
      <c r="I28" s="6"/>
      <c r="J28" s="6"/>
      <c r="K28" s="6"/>
    </row>
    <row r="29" spans="2:17" ht="13.5" x14ac:dyDescent="0.35">
      <c r="C29" s="3"/>
      <c r="D29" s="6"/>
      <c r="E29" s="6"/>
      <c r="F29" s="6"/>
      <c r="G29" s="3"/>
      <c r="H29" s="3"/>
      <c r="I29" s="6"/>
      <c r="J29" s="6"/>
      <c r="K29" s="6"/>
    </row>
    <row r="30" spans="2:17" ht="13.5" x14ac:dyDescent="0.35">
      <c r="C30" s="3"/>
      <c r="D30" s="6"/>
      <c r="E30" s="6"/>
      <c r="F30" s="6"/>
      <c r="G30" s="3"/>
      <c r="H30" s="3"/>
      <c r="I30" s="6"/>
      <c r="J30" s="6"/>
      <c r="K30" s="6"/>
    </row>
    <row r="31" spans="2:17" ht="13.5" x14ac:dyDescent="0.35">
      <c r="B31" s="12"/>
      <c r="C31" s="3"/>
      <c r="D31" s="6"/>
      <c r="E31" s="6"/>
      <c r="F31" s="6"/>
      <c r="G31" s="3"/>
      <c r="H31" s="3"/>
      <c r="I31" s="6"/>
      <c r="J31" s="6"/>
      <c r="K31" s="6"/>
    </row>
  </sheetData>
  <autoFilter ref="B2:F33" xr:uid="{00000000-0009-0000-0000-000001000000}"/>
  <mergeCells count="5">
    <mergeCell ref="B1:K1"/>
    <mergeCell ref="B3:C3"/>
    <mergeCell ref="D3:F3"/>
    <mergeCell ref="G3:H3"/>
    <mergeCell ref="I3:K3"/>
  </mergeCells>
  <conditionalFormatting sqref="F4:F20">
    <cfRule type="containsText" dxfId="65" priority="4" operator="containsText" text="M">
      <formula>NOT(ISERROR(SEARCH("M",F4)))</formula>
    </cfRule>
    <cfRule type="containsText" dxfId="64" priority="5" operator="containsText" text="L">
      <formula>NOT(ISERROR(SEARCH("L",F4)))</formula>
    </cfRule>
    <cfRule type="containsText" dxfId="63" priority="6" operator="containsText" text="H">
      <formula>NOT(ISERROR(SEARCH("H",F4)))</formula>
    </cfRule>
  </conditionalFormatting>
  <conditionalFormatting sqref="K4:K20">
    <cfRule type="containsText" dxfId="62" priority="1" operator="containsText" text="M">
      <formula>NOT(ISERROR(SEARCH("M",K4)))</formula>
    </cfRule>
    <cfRule type="containsText" dxfId="61" priority="2" operator="containsText" text="L">
      <formula>NOT(ISERROR(SEARCH("L",K4)))</formula>
    </cfRule>
    <cfRule type="containsText" dxfId="60"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E4:E20 J4:J20" xr:uid="{E6697692-1FDB-4CAD-B5B2-BE879A1C2187}">
      <formula1>"-,1,2,3,4,5"</formula1>
    </dataValidation>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D4:D20 I4:I20" xr:uid="{8FE0BDAA-B5FD-4FF6-84E0-A37EAB0C2267}">
      <formula1>"-,1,2,3,4,5"</formula1>
    </dataValidation>
  </dataValidations>
  <printOptions horizontalCentered="1"/>
  <pageMargins left="0.23622047244094491" right="0.23622047244094491" top="0.74803149606299213" bottom="0.74803149606299213" header="0.31496062992125984" footer="0.31496062992125984"/>
  <pageSetup paperSize="9" scale="83" fitToHeight="0" orientation="landscape" r:id="rId1"/>
  <headerFooter>
    <oddHeader>&amp;R&amp;G</oddHeader>
    <oddFooter xml:space="preserve">&amp;C&amp;D&amp;R
</oddFooter>
  </headerFooter>
  <legacyDrawing r:id="rId2"/>
  <legacyDrawingHF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4F14C-3C2A-4E62-BDA6-B69B97FC0D80}">
  <sheetPr>
    <pageSetUpPr fitToPage="1"/>
  </sheetPr>
  <dimension ref="B1:Q24"/>
  <sheetViews>
    <sheetView showGridLines="0" showRowColHeaders="0" zoomScaleNormal="100" workbookViewId="0">
      <pane xSplit="2" ySplit="3" topLeftCell="C4" activePane="bottomRight" state="frozen"/>
      <selection activeCell="B1" sqref="B1:Q1"/>
      <selection pane="topRight" activeCell="B1" sqref="B1:Q1"/>
      <selection pane="bottomLeft" activeCell="B1" sqref="B1:Q1"/>
      <selection pane="bottomRight" activeCell="B1" sqref="B1:Q1"/>
    </sheetView>
  </sheetViews>
  <sheetFormatPr defaultRowHeight="12.75" x14ac:dyDescent="0.35"/>
  <cols>
    <col min="1" max="1" width="1.86328125" customWidth="1"/>
    <col min="2" max="2" width="16.1328125" style="1" customWidth="1"/>
    <col min="3" max="3" width="13" customWidth="1"/>
    <col min="4" max="5" width="9.1328125" style="5"/>
    <col min="6" max="6" width="10.59765625" style="5" customWidth="1"/>
    <col min="7" max="7" width="76.265625" customWidth="1"/>
    <col min="8" max="8" width="12.3984375" customWidth="1"/>
    <col min="9" max="10" width="9.1328125" style="5"/>
    <col min="11" max="11" width="10.59765625" style="5" customWidth="1"/>
    <col min="14" max="17" width="9.1328125" hidden="1" customWidth="1"/>
  </cols>
  <sheetData>
    <row r="1" spans="2:17" ht="66" customHeight="1" x14ac:dyDescent="0.35">
      <c r="B1" s="169" t="s">
        <v>3</v>
      </c>
      <c r="C1" s="169"/>
      <c r="D1" s="169"/>
      <c r="E1" s="169"/>
      <c r="F1" s="169"/>
      <c r="G1" s="169"/>
      <c r="H1" s="169"/>
      <c r="I1" s="169"/>
      <c r="J1" s="169"/>
      <c r="K1" s="169"/>
    </row>
    <row r="2" spans="2:17" s="4" customFormat="1" ht="75.75" customHeight="1" x14ac:dyDescent="0.35">
      <c r="B2" s="16" t="s">
        <v>171</v>
      </c>
      <c r="C2" s="16" t="s">
        <v>172</v>
      </c>
      <c r="D2" s="17" t="s">
        <v>173</v>
      </c>
      <c r="E2" s="17" t="s">
        <v>174</v>
      </c>
      <c r="F2" s="17" t="s">
        <v>175</v>
      </c>
      <c r="G2" s="16" t="s">
        <v>176</v>
      </c>
      <c r="H2" s="17" t="s">
        <v>177</v>
      </c>
      <c r="I2" s="17" t="s">
        <v>173</v>
      </c>
      <c r="J2" s="17" t="s">
        <v>174</v>
      </c>
      <c r="K2" s="17" t="s">
        <v>175</v>
      </c>
    </row>
    <row r="3" spans="2:17" ht="82.5" customHeight="1" x14ac:dyDescent="0.35">
      <c r="B3" s="170"/>
      <c r="C3" s="170"/>
      <c r="D3" s="171" t="s">
        <v>178</v>
      </c>
      <c r="E3" s="171"/>
      <c r="F3" s="171"/>
      <c r="G3" s="171"/>
      <c r="H3" s="171"/>
      <c r="I3" s="171" t="s">
        <v>179</v>
      </c>
      <c r="J3" s="171"/>
      <c r="K3" s="171"/>
    </row>
    <row r="4" spans="2:17" s="2" customFormat="1" ht="117.75" customHeight="1" x14ac:dyDescent="0.4">
      <c r="B4" s="100" t="s">
        <v>434</v>
      </c>
      <c r="C4" s="97" t="s">
        <v>435</v>
      </c>
      <c r="D4" s="69">
        <v>4</v>
      </c>
      <c r="E4" s="69">
        <v>3</v>
      </c>
      <c r="F4" s="14" t="str">
        <f t="shared" ref="F4:F13" si="0">HLOOKUP(E4,Rankings,D4+1,FALSE)</f>
        <v>H7</v>
      </c>
      <c r="G4" s="83" t="s">
        <v>441</v>
      </c>
      <c r="H4" s="104" t="s">
        <v>298</v>
      </c>
      <c r="I4" s="69">
        <v>1</v>
      </c>
      <c r="J4" s="69">
        <v>3</v>
      </c>
      <c r="K4" s="14" t="str">
        <f t="shared" ref="K4:K13" si="1">HLOOKUP(J4,Rankings,I4+1,FALSE)</f>
        <v>L4</v>
      </c>
      <c r="N4" s="15">
        <f t="shared" ref="N4:N13" si="2">IFERROR((IF(LEFT(K4,1) = "L",1,0)),0)</f>
        <v>1</v>
      </c>
      <c r="O4" s="15">
        <f t="shared" ref="O4:O13" si="3">IFERROR((IF(LEFT(K4,1) = "M",1,0)),0)</f>
        <v>0</v>
      </c>
      <c r="P4" s="15">
        <f t="shared" ref="P4:P13" si="4">IFERROR((IF(LEFT(K4,1) = "H",1,0)),0)</f>
        <v>0</v>
      </c>
      <c r="Q4" s="15">
        <f t="shared" ref="Q4:Q13" si="5">IFERROR((IF(LEFT(K4,1) = "E",1,0)),0)</f>
        <v>0</v>
      </c>
    </row>
    <row r="5" spans="2:17" s="2" customFormat="1" ht="92.65" customHeight="1" x14ac:dyDescent="0.4">
      <c r="B5" s="100" t="s">
        <v>436</v>
      </c>
      <c r="C5" s="97" t="s">
        <v>437</v>
      </c>
      <c r="D5" s="69">
        <v>4</v>
      </c>
      <c r="E5" s="69">
        <v>5</v>
      </c>
      <c r="F5" s="14" t="str">
        <f t="shared" si="0"/>
        <v>E9</v>
      </c>
      <c r="G5" s="83" t="s">
        <v>442</v>
      </c>
      <c r="H5" s="104" t="s">
        <v>443</v>
      </c>
      <c r="I5" s="69">
        <v>1</v>
      </c>
      <c r="J5" s="69">
        <v>5</v>
      </c>
      <c r="K5" s="14" t="str">
        <f t="shared" si="1"/>
        <v>M6</v>
      </c>
      <c r="N5" s="15">
        <f t="shared" si="2"/>
        <v>0</v>
      </c>
      <c r="O5" s="15">
        <f t="shared" si="3"/>
        <v>1</v>
      </c>
      <c r="P5" s="15">
        <f t="shared" si="4"/>
        <v>0</v>
      </c>
      <c r="Q5" s="15">
        <f t="shared" si="5"/>
        <v>0</v>
      </c>
    </row>
    <row r="6" spans="2:17" s="2" customFormat="1" ht="65.25" customHeight="1" x14ac:dyDescent="0.4">
      <c r="B6" s="100" t="s">
        <v>438</v>
      </c>
      <c r="C6" s="97" t="s">
        <v>439</v>
      </c>
      <c r="D6" s="69">
        <v>4</v>
      </c>
      <c r="E6" s="69">
        <v>3</v>
      </c>
      <c r="F6" s="14" t="str">
        <f t="shared" si="0"/>
        <v>H7</v>
      </c>
      <c r="G6" s="83" t="s">
        <v>444</v>
      </c>
      <c r="H6" s="104" t="s">
        <v>298</v>
      </c>
      <c r="I6" s="69">
        <v>1</v>
      </c>
      <c r="J6" s="69">
        <v>3</v>
      </c>
      <c r="K6" s="14" t="str">
        <f t="shared" si="1"/>
        <v>L4</v>
      </c>
      <c r="N6" s="15">
        <f t="shared" si="2"/>
        <v>1</v>
      </c>
      <c r="O6" s="15">
        <f t="shared" si="3"/>
        <v>0</v>
      </c>
      <c r="P6" s="15">
        <f t="shared" si="4"/>
        <v>0</v>
      </c>
      <c r="Q6" s="15">
        <f t="shared" si="5"/>
        <v>0</v>
      </c>
    </row>
    <row r="7" spans="2:17" s="2" customFormat="1" ht="121.15" customHeight="1" x14ac:dyDescent="0.4">
      <c r="B7" s="100" t="s">
        <v>438</v>
      </c>
      <c r="C7" s="97" t="s">
        <v>440</v>
      </c>
      <c r="D7" s="69">
        <v>4</v>
      </c>
      <c r="E7" s="69">
        <v>4</v>
      </c>
      <c r="F7" s="14" t="str">
        <f t="shared" si="0"/>
        <v>H8</v>
      </c>
      <c r="G7" s="83" t="s">
        <v>445</v>
      </c>
      <c r="H7" s="104" t="s">
        <v>443</v>
      </c>
      <c r="I7" s="69">
        <v>1</v>
      </c>
      <c r="J7" s="69">
        <v>4</v>
      </c>
      <c r="K7" s="14" t="str">
        <f t="shared" si="1"/>
        <v>M5</v>
      </c>
      <c r="N7" s="15">
        <f t="shared" si="2"/>
        <v>0</v>
      </c>
      <c r="O7" s="15">
        <f t="shared" si="3"/>
        <v>1</v>
      </c>
      <c r="P7" s="15">
        <f t="shared" si="4"/>
        <v>0</v>
      </c>
      <c r="Q7" s="15">
        <f t="shared" si="5"/>
        <v>0</v>
      </c>
    </row>
    <row r="8" spans="2:17" s="2" customFormat="1" ht="174.4" x14ac:dyDescent="0.4">
      <c r="B8" s="100" t="s">
        <v>438</v>
      </c>
      <c r="C8" s="97" t="s">
        <v>446</v>
      </c>
      <c r="D8" s="69">
        <v>4</v>
      </c>
      <c r="E8" s="69">
        <v>4</v>
      </c>
      <c r="F8" s="14" t="str">
        <f t="shared" si="0"/>
        <v>H8</v>
      </c>
      <c r="G8" s="83" t="s">
        <v>451</v>
      </c>
      <c r="H8" s="104" t="s">
        <v>443</v>
      </c>
      <c r="I8" s="69">
        <v>1</v>
      </c>
      <c r="J8" s="69">
        <v>4</v>
      </c>
      <c r="K8" s="14" t="str">
        <f t="shared" si="1"/>
        <v>M5</v>
      </c>
      <c r="N8" s="15">
        <f t="shared" si="2"/>
        <v>0</v>
      </c>
      <c r="O8" s="15">
        <f t="shared" si="3"/>
        <v>1</v>
      </c>
      <c r="P8" s="15">
        <f t="shared" si="4"/>
        <v>0</v>
      </c>
      <c r="Q8" s="15">
        <f t="shared" si="5"/>
        <v>0</v>
      </c>
    </row>
    <row r="9" spans="2:17" s="2" customFormat="1" ht="87.75" customHeight="1" x14ac:dyDescent="0.4">
      <c r="B9" s="100" t="s">
        <v>447</v>
      </c>
      <c r="C9" s="97" t="s">
        <v>448</v>
      </c>
      <c r="D9" s="69">
        <v>4</v>
      </c>
      <c r="E9" s="69">
        <v>3</v>
      </c>
      <c r="F9" s="14" t="str">
        <f t="shared" si="0"/>
        <v>H7</v>
      </c>
      <c r="G9" s="83" t="s">
        <v>444</v>
      </c>
      <c r="H9" s="104" t="s">
        <v>298</v>
      </c>
      <c r="I9" s="69">
        <v>1</v>
      </c>
      <c r="J9" s="69">
        <v>3</v>
      </c>
      <c r="K9" s="14" t="str">
        <f t="shared" si="1"/>
        <v>L4</v>
      </c>
      <c r="N9" s="15">
        <f t="shared" si="2"/>
        <v>1</v>
      </c>
      <c r="O9" s="15">
        <f t="shared" si="3"/>
        <v>0</v>
      </c>
      <c r="P9" s="15">
        <f t="shared" si="4"/>
        <v>0</v>
      </c>
      <c r="Q9" s="15">
        <f t="shared" si="5"/>
        <v>0</v>
      </c>
    </row>
    <row r="10" spans="2:17" s="2" customFormat="1" ht="64.900000000000006" customHeight="1" x14ac:dyDescent="0.4">
      <c r="B10" s="100" t="s">
        <v>449</v>
      </c>
      <c r="C10" s="97" t="s">
        <v>439</v>
      </c>
      <c r="D10" s="69">
        <v>4</v>
      </c>
      <c r="E10" s="69">
        <v>3</v>
      </c>
      <c r="F10" s="14" t="str">
        <f t="shared" si="0"/>
        <v>H7</v>
      </c>
      <c r="G10" s="83" t="s">
        <v>444</v>
      </c>
      <c r="H10" s="104" t="s">
        <v>298</v>
      </c>
      <c r="I10" s="69">
        <v>1</v>
      </c>
      <c r="J10" s="69">
        <v>3</v>
      </c>
      <c r="K10" s="14" t="str">
        <f t="shared" si="1"/>
        <v>L4</v>
      </c>
      <c r="N10" s="15">
        <f t="shared" si="2"/>
        <v>1</v>
      </c>
      <c r="O10" s="15">
        <f t="shared" si="3"/>
        <v>0</v>
      </c>
      <c r="P10" s="15">
        <f t="shared" si="4"/>
        <v>0</v>
      </c>
      <c r="Q10" s="15">
        <f t="shared" si="5"/>
        <v>0</v>
      </c>
    </row>
    <row r="11" spans="2:17" s="2" customFormat="1" ht="54" customHeight="1" x14ac:dyDescent="0.4">
      <c r="B11" s="100" t="s">
        <v>450</v>
      </c>
      <c r="C11" s="97" t="s">
        <v>439</v>
      </c>
      <c r="D11" s="69">
        <v>4</v>
      </c>
      <c r="E11" s="69">
        <v>3</v>
      </c>
      <c r="F11" s="14" t="str">
        <f t="shared" si="0"/>
        <v>H7</v>
      </c>
      <c r="G11" s="83" t="s">
        <v>444</v>
      </c>
      <c r="H11" s="104" t="s">
        <v>298</v>
      </c>
      <c r="I11" s="69">
        <v>1</v>
      </c>
      <c r="J11" s="69">
        <v>3</v>
      </c>
      <c r="K11" s="14" t="str">
        <f t="shared" si="1"/>
        <v>L4</v>
      </c>
      <c r="N11" s="15">
        <f t="shared" si="2"/>
        <v>1</v>
      </c>
      <c r="O11" s="15">
        <f t="shared" si="3"/>
        <v>0</v>
      </c>
      <c r="P11" s="15">
        <f t="shared" si="4"/>
        <v>0</v>
      </c>
      <c r="Q11" s="15">
        <f t="shared" si="5"/>
        <v>0</v>
      </c>
    </row>
    <row r="12" spans="2:17" s="2" customFormat="1" ht="121.15" customHeight="1" x14ac:dyDescent="0.4">
      <c r="B12" s="100" t="s">
        <v>452</v>
      </c>
      <c r="C12" s="97" t="s">
        <v>453</v>
      </c>
      <c r="D12" s="69">
        <v>3</v>
      </c>
      <c r="E12" s="69">
        <v>3</v>
      </c>
      <c r="F12" s="14" t="str">
        <f t="shared" si="0"/>
        <v>M6</v>
      </c>
      <c r="G12" s="83" t="s">
        <v>455</v>
      </c>
      <c r="H12" s="104" t="s">
        <v>298</v>
      </c>
      <c r="I12" s="69">
        <v>1</v>
      </c>
      <c r="J12" s="69">
        <v>3</v>
      </c>
      <c r="K12" s="14" t="str">
        <f t="shared" si="1"/>
        <v>L4</v>
      </c>
      <c r="N12" s="15">
        <f t="shared" si="2"/>
        <v>1</v>
      </c>
      <c r="O12" s="15">
        <f t="shared" si="3"/>
        <v>0</v>
      </c>
      <c r="P12" s="15">
        <f t="shared" si="4"/>
        <v>0</v>
      </c>
      <c r="Q12" s="15">
        <f t="shared" si="5"/>
        <v>0</v>
      </c>
    </row>
    <row r="13" spans="2:17" s="2" customFormat="1" ht="79.5" customHeight="1" x14ac:dyDescent="0.4">
      <c r="B13" s="100" t="s">
        <v>454</v>
      </c>
      <c r="C13" s="97" t="s">
        <v>453</v>
      </c>
      <c r="D13" s="69">
        <v>4</v>
      </c>
      <c r="E13" s="69">
        <v>3</v>
      </c>
      <c r="F13" s="14" t="str">
        <f t="shared" si="0"/>
        <v>H7</v>
      </c>
      <c r="G13" s="83" t="s">
        <v>456</v>
      </c>
      <c r="H13" s="104" t="s">
        <v>225</v>
      </c>
      <c r="I13" s="69">
        <v>1</v>
      </c>
      <c r="J13" s="69">
        <v>3</v>
      </c>
      <c r="K13" s="14" t="str">
        <f t="shared" si="1"/>
        <v>L4</v>
      </c>
      <c r="N13" s="15">
        <f t="shared" si="2"/>
        <v>1</v>
      </c>
      <c r="O13" s="15">
        <f t="shared" si="3"/>
        <v>0</v>
      </c>
      <c r="P13" s="15">
        <f t="shared" si="4"/>
        <v>0</v>
      </c>
      <c r="Q13" s="15">
        <f t="shared" si="5"/>
        <v>0</v>
      </c>
    </row>
    <row r="14" spans="2:17" ht="13.15" x14ac:dyDescent="0.4">
      <c r="N14" s="15" t="e">
        <f>SUM(#REF!)</f>
        <v>#REF!</v>
      </c>
      <c r="O14" s="15" t="e">
        <f>SUM(#REF!)</f>
        <v>#REF!</v>
      </c>
      <c r="P14" s="15" t="e">
        <f>SUM(#REF!)</f>
        <v>#REF!</v>
      </c>
      <c r="Q14" s="15" t="e">
        <f>SUM(#REF!)</f>
        <v>#REF!</v>
      </c>
    </row>
    <row r="20" spans="2:11" ht="13.5" x14ac:dyDescent="0.35">
      <c r="C20" s="3"/>
      <c r="D20" s="6"/>
      <c r="E20" s="6"/>
      <c r="F20" s="6"/>
      <c r="G20" s="3"/>
      <c r="H20" s="3"/>
      <c r="I20" s="6"/>
      <c r="J20" s="6"/>
      <c r="K20" s="6"/>
    </row>
    <row r="21" spans="2:11" ht="13.5" x14ac:dyDescent="0.35">
      <c r="C21" s="3"/>
      <c r="D21" s="6"/>
      <c r="E21" s="6"/>
      <c r="F21" s="6"/>
      <c r="G21" s="3"/>
      <c r="H21" s="3"/>
      <c r="I21" s="6"/>
      <c r="J21" s="6"/>
      <c r="K21" s="6"/>
    </row>
    <row r="22" spans="2:11" ht="13.5" x14ac:dyDescent="0.35">
      <c r="C22" s="3"/>
      <c r="D22" s="6"/>
      <c r="E22" s="6"/>
      <c r="F22" s="6"/>
      <c r="G22" s="3"/>
      <c r="H22" s="3"/>
      <c r="I22" s="6"/>
      <c r="J22" s="6"/>
      <c r="K22" s="6"/>
    </row>
    <row r="23" spans="2:11" ht="13.5" x14ac:dyDescent="0.35">
      <c r="C23" s="3"/>
      <c r="D23" s="6"/>
      <c r="E23" s="6"/>
      <c r="F23" s="6"/>
      <c r="G23" s="3"/>
      <c r="H23" s="3"/>
      <c r="I23" s="6"/>
      <c r="J23" s="6"/>
      <c r="K23" s="6"/>
    </row>
    <row r="24" spans="2:11" ht="13.5" x14ac:dyDescent="0.35">
      <c r="B24" s="12"/>
      <c r="C24" s="3"/>
      <c r="D24" s="6"/>
      <c r="E24" s="6"/>
      <c r="F24" s="6"/>
      <c r="G24" s="3"/>
      <c r="H24" s="3"/>
      <c r="I24" s="6"/>
      <c r="J24" s="6"/>
      <c r="K24" s="6"/>
    </row>
  </sheetData>
  <autoFilter ref="B2:F26" xr:uid="{00000000-0009-0000-0000-000001000000}"/>
  <mergeCells count="5">
    <mergeCell ref="B1:K1"/>
    <mergeCell ref="B3:C3"/>
    <mergeCell ref="D3:F3"/>
    <mergeCell ref="G3:H3"/>
    <mergeCell ref="I3:K3"/>
  </mergeCells>
  <conditionalFormatting sqref="F4:F13">
    <cfRule type="containsText" dxfId="59" priority="4" operator="containsText" text="M">
      <formula>NOT(ISERROR(SEARCH("M",F4)))</formula>
    </cfRule>
    <cfRule type="containsText" dxfId="58" priority="5" operator="containsText" text="L">
      <formula>NOT(ISERROR(SEARCH("L",F4)))</formula>
    </cfRule>
    <cfRule type="containsText" dxfId="57" priority="6" operator="containsText" text="H">
      <formula>NOT(ISERROR(SEARCH("H",F4)))</formula>
    </cfRule>
  </conditionalFormatting>
  <conditionalFormatting sqref="K4:K13">
    <cfRule type="containsText" dxfId="56" priority="1" operator="containsText" text="M">
      <formula>NOT(ISERROR(SEARCH("M",K4)))</formula>
    </cfRule>
    <cfRule type="containsText" dxfId="55" priority="2" operator="containsText" text="L">
      <formula>NOT(ISERROR(SEARCH("L",K4)))</formula>
    </cfRule>
    <cfRule type="containsText" dxfId="54"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J4:J13 E4:E13" xr:uid="{00D3141B-DBD0-41C7-AAB2-86D91E687D6D}">
      <formula1>"-,1,2,3,4,5"</formula1>
    </dataValidation>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I4:I13 D4:D13" xr:uid="{5584ACAB-0DC3-4538-ABE6-9F65F4FDE690}">
      <formula1>"-,1,2,3,4,5"</formula1>
    </dataValidation>
  </dataValidations>
  <printOptions horizontalCentered="1"/>
  <pageMargins left="0.23622047244094491" right="0.23622047244094491" top="0.74803149606299213" bottom="0.74803149606299213" header="0.31496062992125984" footer="0.31496062992125984"/>
  <pageSetup paperSize="9" scale="83" fitToHeight="0" orientation="landscape" r:id="rId1"/>
  <headerFooter>
    <oddHeader>&amp;R&amp;G</oddHeader>
    <oddFooter xml:space="preserve">&amp;C&amp;D&amp;R
</oddFooter>
  </headerFooter>
  <legacyDrawing r:id="rId2"/>
  <legacyDrawingHF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B1:Q30"/>
  <sheetViews>
    <sheetView showGridLines="0" showRowColHeaders="0" zoomScaleNormal="100" workbookViewId="0">
      <pane xSplit="2" ySplit="3" topLeftCell="C4" activePane="bottomRight" state="frozen"/>
      <selection activeCell="B1" sqref="B1:Q1"/>
      <selection pane="topRight" activeCell="B1" sqref="B1:Q1"/>
      <selection pane="bottomLeft" activeCell="B1" sqref="B1:Q1"/>
      <selection pane="bottomRight" activeCell="B1" sqref="B1:Q1"/>
    </sheetView>
  </sheetViews>
  <sheetFormatPr defaultRowHeight="12.75" x14ac:dyDescent="0.35"/>
  <cols>
    <col min="1" max="1" width="1.86328125" customWidth="1"/>
    <col min="2" max="2" width="16.1328125" style="1" customWidth="1"/>
    <col min="3" max="3" width="13" customWidth="1"/>
    <col min="4" max="5" width="9.1328125" style="5"/>
    <col min="6" max="6" width="10.59765625" style="5" customWidth="1"/>
    <col min="7" max="7" width="76.265625" customWidth="1"/>
    <col min="8" max="8" width="12.3984375" customWidth="1"/>
    <col min="9" max="10" width="9.1328125" style="5"/>
    <col min="11" max="11" width="10.59765625" style="5" customWidth="1"/>
    <col min="14" max="17" width="9.1328125" hidden="1" customWidth="1"/>
  </cols>
  <sheetData>
    <row r="1" spans="2:17" ht="66" customHeight="1" x14ac:dyDescent="0.35">
      <c r="B1" s="169" t="s">
        <v>226</v>
      </c>
      <c r="C1" s="169"/>
      <c r="D1" s="169"/>
      <c r="E1" s="169"/>
      <c r="F1" s="169"/>
      <c r="G1" s="169"/>
      <c r="H1" s="169"/>
      <c r="I1" s="169"/>
      <c r="J1" s="169"/>
      <c r="K1" s="169"/>
    </row>
    <row r="2" spans="2:17" s="4" customFormat="1" ht="75.75" customHeight="1" x14ac:dyDescent="0.35">
      <c r="B2" s="16" t="s">
        <v>171</v>
      </c>
      <c r="C2" s="16" t="s">
        <v>172</v>
      </c>
      <c r="D2" s="17" t="s">
        <v>173</v>
      </c>
      <c r="E2" s="17" t="s">
        <v>174</v>
      </c>
      <c r="F2" s="17" t="s">
        <v>175</v>
      </c>
      <c r="G2" s="16" t="s">
        <v>176</v>
      </c>
      <c r="H2" s="17" t="s">
        <v>177</v>
      </c>
      <c r="I2" s="17" t="s">
        <v>173</v>
      </c>
      <c r="J2" s="17" t="s">
        <v>174</v>
      </c>
      <c r="K2" s="17" t="s">
        <v>175</v>
      </c>
    </row>
    <row r="3" spans="2:17" ht="82.5" customHeight="1" x14ac:dyDescent="0.35">
      <c r="B3" s="170"/>
      <c r="C3" s="170"/>
      <c r="D3" s="171" t="s">
        <v>178</v>
      </c>
      <c r="E3" s="171"/>
      <c r="F3" s="171"/>
      <c r="G3" s="171"/>
      <c r="H3" s="171"/>
      <c r="I3" s="171" t="s">
        <v>179</v>
      </c>
      <c r="J3" s="171"/>
      <c r="K3" s="171"/>
    </row>
    <row r="4" spans="2:17" s="2" customFormat="1" ht="117.75" customHeight="1" x14ac:dyDescent="0.4">
      <c r="B4" s="100" t="s">
        <v>227</v>
      </c>
      <c r="C4" s="97" t="s">
        <v>180</v>
      </c>
      <c r="D4" s="69">
        <v>3</v>
      </c>
      <c r="E4" s="69">
        <v>4</v>
      </c>
      <c r="F4" s="14" t="str">
        <f t="shared" ref="F4:F19" si="0">HLOOKUP(E4,Rankings,D4+1,FALSE)</f>
        <v>H7</v>
      </c>
      <c r="G4" s="83" t="s">
        <v>228</v>
      </c>
      <c r="H4" s="104" t="s">
        <v>229</v>
      </c>
      <c r="I4" s="69">
        <v>1</v>
      </c>
      <c r="J4" s="69">
        <v>4</v>
      </c>
      <c r="K4" s="14" t="str">
        <f t="shared" ref="K4:K19" si="1">HLOOKUP(J4,Rankings,I4+1,FALSE)</f>
        <v>M5</v>
      </c>
      <c r="N4" s="15">
        <f t="shared" ref="N4:N19" si="2">IFERROR((IF(LEFT(K4,1) = "L",1,0)),0)</f>
        <v>0</v>
      </c>
      <c r="O4" s="15">
        <f t="shared" ref="O4:O19" si="3">IFERROR((IF(LEFT(K4,1) = "M",1,0)),0)</f>
        <v>1</v>
      </c>
      <c r="P4" s="15">
        <f t="shared" ref="P4:P19" si="4">IFERROR((IF(LEFT(K4,1) = "H",1,0)),0)</f>
        <v>0</v>
      </c>
      <c r="Q4" s="15">
        <f t="shared" ref="Q4:Q19" si="5">IFERROR((IF(LEFT(K4,1) = "E",1,0)),0)</f>
        <v>0</v>
      </c>
    </row>
    <row r="5" spans="2:17" s="2" customFormat="1" ht="92.65" customHeight="1" x14ac:dyDescent="0.4">
      <c r="B5" s="100" t="s">
        <v>189</v>
      </c>
      <c r="C5" s="97" t="s">
        <v>190</v>
      </c>
      <c r="D5" s="69">
        <v>3</v>
      </c>
      <c r="E5" s="69">
        <v>4</v>
      </c>
      <c r="F5" s="14" t="str">
        <f t="shared" si="0"/>
        <v>H7</v>
      </c>
      <c r="G5" s="83" t="s">
        <v>230</v>
      </c>
      <c r="H5" s="104" t="s">
        <v>231</v>
      </c>
      <c r="I5" s="69">
        <v>1</v>
      </c>
      <c r="J5" s="69">
        <v>4</v>
      </c>
      <c r="K5" s="14" t="str">
        <f t="shared" si="1"/>
        <v>M5</v>
      </c>
      <c r="N5" s="15">
        <f t="shared" si="2"/>
        <v>0</v>
      </c>
      <c r="O5" s="15">
        <f t="shared" si="3"/>
        <v>1</v>
      </c>
      <c r="P5" s="15">
        <f t="shared" si="4"/>
        <v>0</v>
      </c>
      <c r="Q5" s="15">
        <f t="shared" si="5"/>
        <v>0</v>
      </c>
    </row>
    <row r="6" spans="2:17" s="2" customFormat="1" ht="65.25" customHeight="1" x14ac:dyDescent="0.4">
      <c r="B6" s="100" t="s">
        <v>71</v>
      </c>
      <c r="C6" s="97" t="s">
        <v>232</v>
      </c>
      <c r="D6" s="69">
        <v>4</v>
      </c>
      <c r="E6" s="69">
        <v>3</v>
      </c>
      <c r="F6" s="14" t="str">
        <f t="shared" ref="F6" si="6">HLOOKUP(E6,Rankings,D6+1,FALSE)</f>
        <v>H7</v>
      </c>
      <c r="G6" s="83" t="s">
        <v>233</v>
      </c>
      <c r="H6" s="104" t="s">
        <v>234</v>
      </c>
      <c r="I6" s="69">
        <v>1</v>
      </c>
      <c r="J6" s="69">
        <v>3</v>
      </c>
      <c r="K6" s="14" t="str">
        <f t="shared" ref="K6" si="7">HLOOKUP(J6,Rankings,I6+1,FALSE)</f>
        <v>L4</v>
      </c>
      <c r="N6" s="15">
        <f t="shared" si="2"/>
        <v>1</v>
      </c>
      <c r="O6" s="15">
        <f t="shared" si="3"/>
        <v>0</v>
      </c>
      <c r="P6" s="15">
        <f t="shared" si="4"/>
        <v>0</v>
      </c>
      <c r="Q6" s="15">
        <f t="shared" si="5"/>
        <v>0</v>
      </c>
    </row>
    <row r="7" spans="2:17" s="2" customFormat="1" ht="121.15" customHeight="1" x14ac:dyDescent="0.4">
      <c r="B7" s="100" t="s">
        <v>198</v>
      </c>
      <c r="C7" s="97" t="s">
        <v>199</v>
      </c>
      <c r="D7" s="69">
        <v>3</v>
      </c>
      <c r="E7" s="69">
        <v>5</v>
      </c>
      <c r="F7" s="14" t="str">
        <f t="shared" ref="F7" si="8">HLOOKUP(E7,Rankings,D7+1,FALSE)</f>
        <v>H8</v>
      </c>
      <c r="G7" s="83" t="s">
        <v>235</v>
      </c>
      <c r="H7" s="104" t="s">
        <v>236</v>
      </c>
      <c r="I7" s="69">
        <v>1</v>
      </c>
      <c r="J7" s="69">
        <v>5</v>
      </c>
      <c r="K7" s="14" t="str">
        <f t="shared" ref="K7" si="9">HLOOKUP(J7,Rankings,I7+1,FALSE)</f>
        <v>M6</v>
      </c>
      <c r="N7" s="15">
        <f t="shared" si="2"/>
        <v>0</v>
      </c>
      <c r="O7" s="15">
        <f t="shared" si="3"/>
        <v>1</v>
      </c>
      <c r="P7" s="15">
        <f t="shared" si="4"/>
        <v>0</v>
      </c>
      <c r="Q7" s="15">
        <f t="shared" si="5"/>
        <v>0</v>
      </c>
    </row>
    <row r="8" spans="2:17" s="2" customFormat="1" ht="82.5" customHeight="1" x14ac:dyDescent="0.4">
      <c r="B8" s="100" t="s">
        <v>237</v>
      </c>
      <c r="C8" s="97" t="s">
        <v>238</v>
      </c>
      <c r="D8" s="69">
        <v>3</v>
      </c>
      <c r="E8" s="69">
        <v>4</v>
      </c>
      <c r="F8" s="14" t="str">
        <f t="shared" ref="F8:F17" si="10">HLOOKUP(E8,Rankings,D8+1,FALSE)</f>
        <v>H7</v>
      </c>
      <c r="G8" s="83" t="s">
        <v>239</v>
      </c>
      <c r="H8" s="104" t="s">
        <v>231</v>
      </c>
      <c r="I8" s="69">
        <v>1</v>
      </c>
      <c r="J8" s="69">
        <v>4</v>
      </c>
      <c r="K8" s="14" t="str">
        <f t="shared" ref="K8:K17" si="11">HLOOKUP(J8,Rankings,I8+1,FALSE)</f>
        <v>M5</v>
      </c>
      <c r="N8" s="15">
        <f t="shared" si="2"/>
        <v>0</v>
      </c>
      <c r="O8" s="15">
        <f t="shared" si="3"/>
        <v>1</v>
      </c>
      <c r="P8" s="15">
        <f t="shared" si="4"/>
        <v>0</v>
      </c>
      <c r="Q8" s="15">
        <f t="shared" si="5"/>
        <v>0</v>
      </c>
    </row>
    <row r="9" spans="2:17" s="2" customFormat="1" ht="87.75" customHeight="1" x14ac:dyDescent="0.4">
      <c r="B9" s="100" t="s">
        <v>220</v>
      </c>
      <c r="C9" s="97" t="s">
        <v>221</v>
      </c>
      <c r="D9" s="69">
        <v>4</v>
      </c>
      <c r="E9" s="69">
        <v>4</v>
      </c>
      <c r="F9" s="14" t="str">
        <f t="shared" si="10"/>
        <v>H8</v>
      </c>
      <c r="G9" s="83" t="s">
        <v>240</v>
      </c>
      <c r="H9" s="104" t="s">
        <v>231</v>
      </c>
      <c r="I9" s="69">
        <v>2</v>
      </c>
      <c r="J9" s="69">
        <v>4</v>
      </c>
      <c r="K9" s="14" t="str">
        <f t="shared" si="11"/>
        <v>M6</v>
      </c>
      <c r="N9" s="15">
        <f t="shared" ref="N9:N13" si="12">IFERROR((IF(LEFT(K9,1) = "L",1,0)),0)</f>
        <v>0</v>
      </c>
      <c r="O9" s="15">
        <f t="shared" ref="O9:O13" si="13">IFERROR((IF(LEFT(K9,1) = "M",1,0)),0)</f>
        <v>1</v>
      </c>
      <c r="P9" s="15">
        <f t="shared" ref="P9:P13" si="14">IFERROR((IF(LEFT(K9,1) = "H",1,0)),0)</f>
        <v>0</v>
      </c>
      <c r="Q9" s="15">
        <f t="shared" ref="Q9:Q13" si="15">IFERROR((IF(LEFT(K9,1) = "E",1,0)),0)</f>
        <v>0</v>
      </c>
    </row>
    <row r="10" spans="2:17" s="2" customFormat="1" ht="64.900000000000006" customHeight="1" x14ac:dyDescent="0.4">
      <c r="B10" s="100" t="s">
        <v>71</v>
      </c>
      <c r="C10" s="97" t="s">
        <v>241</v>
      </c>
      <c r="D10" s="69">
        <v>4</v>
      </c>
      <c r="E10" s="69">
        <v>3</v>
      </c>
      <c r="F10" s="14" t="str">
        <f t="shared" si="10"/>
        <v>H7</v>
      </c>
      <c r="G10" s="83" t="s">
        <v>242</v>
      </c>
      <c r="H10" s="104" t="s">
        <v>234</v>
      </c>
      <c r="I10" s="69">
        <v>1</v>
      </c>
      <c r="J10" s="69">
        <v>3</v>
      </c>
      <c r="K10" s="14" t="str">
        <f t="shared" si="11"/>
        <v>L4</v>
      </c>
      <c r="N10" s="15">
        <f t="shared" si="12"/>
        <v>1</v>
      </c>
      <c r="O10" s="15">
        <f t="shared" si="13"/>
        <v>0</v>
      </c>
      <c r="P10" s="15">
        <f t="shared" si="14"/>
        <v>0</v>
      </c>
      <c r="Q10" s="15">
        <f t="shared" si="15"/>
        <v>0</v>
      </c>
    </row>
    <row r="11" spans="2:17" s="2" customFormat="1" ht="54" customHeight="1" x14ac:dyDescent="0.4">
      <c r="B11" s="100" t="s">
        <v>71</v>
      </c>
      <c r="C11" s="97" t="s">
        <v>185</v>
      </c>
      <c r="D11" s="69">
        <v>3</v>
      </c>
      <c r="E11" s="69">
        <v>5</v>
      </c>
      <c r="F11" s="14" t="str">
        <f t="shared" si="10"/>
        <v>H8</v>
      </c>
      <c r="G11" s="83" t="s">
        <v>243</v>
      </c>
      <c r="H11" s="104" t="s">
        <v>229</v>
      </c>
      <c r="I11" s="69">
        <v>1</v>
      </c>
      <c r="J11" s="69">
        <v>5</v>
      </c>
      <c r="K11" s="14" t="str">
        <f t="shared" si="11"/>
        <v>M6</v>
      </c>
      <c r="N11" s="15">
        <f t="shared" si="12"/>
        <v>0</v>
      </c>
      <c r="O11" s="15">
        <f t="shared" si="13"/>
        <v>1</v>
      </c>
      <c r="P11" s="15">
        <f t="shared" si="14"/>
        <v>0</v>
      </c>
      <c r="Q11" s="15">
        <f t="shared" si="15"/>
        <v>0</v>
      </c>
    </row>
    <row r="12" spans="2:17" s="2" customFormat="1" ht="121.15" customHeight="1" x14ac:dyDescent="0.4">
      <c r="B12" s="100" t="s">
        <v>71</v>
      </c>
      <c r="C12" s="97" t="s">
        <v>244</v>
      </c>
      <c r="D12" s="69">
        <v>4</v>
      </c>
      <c r="E12" s="69">
        <v>4</v>
      </c>
      <c r="F12" s="14" t="str">
        <f t="shared" si="10"/>
        <v>H8</v>
      </c>
      <c r="G12" s="83" t="s">
        <v>245</v>
      </c>
      <c r="H12" s="104" t="s">
        <v>234</v>
      </c>
      <c r="I12" s="69">
        <v>1</v>
      </c>
      <c r="J12" s="69">
        <v>4</v>
      </c>
      <c r="K12" s="14" t="str">
        <f t="shared" si="11"/>
        <v>M5</v>
      </c>
      <c r="N12" s="15">
        <f t="shared" si="12"/>
        <v>0</v>
      </c>
      <c r="O12" s="15">
        <f t="shared" si="13"/>
        <v>1</v>
      </c>
      <c r="P12" s="15">
        <f t="shared" si="14"/>
        <v>0</v>
      </c>
      <c r="Q12" s="15">
        <f t="shared" si="15"/>
        <v>0</v>
      </c>
    </row>
    <row r="13" spans="2:17" s="2" customFormat="1" ht="79.5" customHeight="1" x14ac:dyDescent="0.4">
      <c r="B13" s="100" t="s">
        <v>71</v>
      </c>
      <c r="C13" s="97" t="s">
        <v>246</v>
      </c>
      <c r="D13" s="69">
        <v>4</v>
      </c>
      <c r="E13" s="69">
        <v>3</v>
      </c>
      <c r="F13" s="14" t="str">
        <f t="shared" ref="F13" si="16">HLOOKUP(E13,Rankings,D13+1,FALSE)</f>
        <v>H7</v>
      </c>
      <c r="G13" s="83" t="s">
        <v>247</v>
      </c>
      <c r="H13" s="104" t="s">
        <v>234</v>
      </c>
      <c r="I13" s="69">
        <v>1</v>
      </c>
      <c r="J13" s="69">
        <v>3</v>
      </c>
      <c r="K13" s="14" t="str">
        <f t="shared" ref="K13" si="17">HLOOKUP(J13,Rankings,I13+1,FALSE)</f>
        <v>L4</v>
      </c>
      <c r="N13" s="15">
        <f t="shared" si="12"/>
        <v>1</v>
      </c>
      <c r="O13" s="15">
        <f t="shared" si="13"/>
        <v>0</v>
      </c>
      <c r="P13" s="15">
        <f t="shared" si="14"/>
        <v>0</v>
      </c>
      <c r="Q13" s="15">
        <f t="shared" si="15"/>
        <v>0</v>
      </c>
    </row>
    <row r="14" spans="2:17" s="2" customFormat="1" ht="63" customHeight="1" x14ac:dyDescent="0.4">
      <c r="B14" s="100" t="s">
        <v>71</v>
      </c>
      <c r="C14" s="97" t="s">
        <v>248</v>
      </c>
      <c r="D14" s="69">
        <v>3</v>
      </c>
      <c r="E14" s="69">
        <v>3</v>
      </c>
      <c r="F14" s="14" t="str">
        <f t="shared" si="10"/>
        <v>M6</v>
      </c>
      <c r="G14" s="83" t="s">
        <v>249</v>
      </c>
      <c r="H14" s="104" t="s">
        <v>234</v>
      </c>
      <c r="I14" s="69">
        <v>1</v>
      </c>
      <c r="J14" s="69">
        <v>3</v>
      </c>
      <c r="K14" s="14" t="str">
        <f t="shared" si="11"/>
        <v>L4</v>
      </c>
      <c r="N14" s="15">
        <f t="shared" ref="N14:N18" si="18">IFERROR((IF(LEFT(K14,1) = "L",1,0)),0)</f>
        <v>1</v>
      </c>
      <c r="O14" s="15">
        <f t="shared" ref="O14:O18" si="19">IFERROR((IF(LEFT(K14,1) = "M",1,0)),0)</f>
        <v>0</v>
      </c>
      <c r="P14" s="15">
        <f t="shared" ref="P14:P18" si="20">IFERROR((IF(LEFT(K14,1) = "H",1,0)),0)</f>
        <v>0</v>
      </c>
      <c r="Q14" s="15">
        <f t="shared" ref="Q14:Q18" si="21">IFERROR((IF(LEFT(K14,1) = "E",1,0)),0)</f>
        <v>0</v>
      </c>
    </row>
    <row r="15" spans="2:17" s="2" customFormat="1" ht="50.65" customHeight="1" x14ac:dyDescent="0.4">
      <c r="B15" s="100" t="s">
        <v>71</v>
      </c>
      <c r="C15" s="97" t="s">
        <v>250</v>
      </c>
      <c r="D15" s="69">
        <v>3</v>
      </c>
      <c r="E15" s="69">
        <v>3</v>
      </c>
      <c r="F15" s="14" t="str">
        <f t="shared" si="10"/>
        <v>M6</v>
      </c>
      <c r="G15" s="83" t="s">
        <v>251</v>
      </c>
      <c r="H15" s="104" t="s">
        <v>234</v>
      </c>
      <c r="I15" s="69">
        <v>1</v>
      </c>
      <c r="J15" s="69">
        <v>3</v>
      </c>
      <c r="K15" s="14" t="str">
        <f t="shared" si="11"/>
        <v>L4</v>
      </c>
      <c r="N15" s="15">
        <f t="shared" si="18"/>
        <v>1</v>
      </c>
      <c r="O15" s="15">
        <f t="shared" si="19"/>
        <v>0</v>
      </c>
      <c r="P15" s="15">
        <f t="shared" si="20"/>
        <v>0</v>
      </c>
      <c r="Q15" s="15">
        <f t="shared" si="21"/>
        <v>0</v>
      </c>
    </row>
    <row r="16" spans="2:17" s="2" customFormat="1" ht="58.5" customHeight="1" x14ac:dyDescent="0.4">
      <c r="B16" s="100" t="s">
        <v>71</v>
      </c>
      <c r="C16" s="97" t="s">
        <v>252</v>
      </c>
      <c r="D16" s="69">
        <v>3</v>
      </c>
      <c r="E16" s="69">
        <v>3</v>
      </c>
      <c r="F16" s="14" t="str">
        <f t="shared" si="10"/>
        <v>M6</v>
      </c>
      <c r="G16" s="83" t="s">
        <v>253</v>
      </c>
      <c r="H16" s="104" t="s">
        <v>234</v>
      </c>
      <c r="I16" s="69">
        <v>1</v>
      </c>
      <c r="J16" s="69">
        <v>3</v>
      </c>
      <c r="K16" s="14" t="str">
        <f t="shared" si="11"/>
        <v>L4</v>
      </c>
      <c r="N16" s="15">
        <f t="shared" si="18"/>
        <v>1</v>
      </c>
      <c r="O16" s="15">
        <f t="shared" si="19"/>
        <v>0</v>
      </c>
      <c r="P16" s="15">
        <f t="shared" si="20"/>
        <v>0</v>
      </c>
      <c r="Q16" s="15">
        <f t="shared" si="21"/>
        <v>0</v>
      </c>
    </row>
    <row r="17" spans="2:17" s="2" customFormat="1" ht="66.400000000000006" customHeight="1" x14ac:dyDescent="0.4">
      <c r="B17" s="100" t="s">
        <v>71</v>
      </c>
      <c r="C17" s="97" t="s">
        <v>254</v>
      </c>
      <c r="D17" s="69">
        <v>3</v>
      </c>
      <c r="E17" s="69">
        <v>3</v>
      </c>
      <c r="F17" s="14" t="str">
        <f t="shared" si="10"/>
        <v>M6</v>
      </c>
      <c r="G17" s="83" t="s">
        <v>255</v>
      </c>
      <c r="H17" s="104" t="s">
        <v>234</v>
      </c>
      <c r="I17" s="69">
        <v>1</v>
      </c>
      <c r="J17" s="69">
        <v>3</v>
      </c>
      <c r="K17" s="14" t="str">
        <f t="shared" si="11"/>
        <v>L4</v>
      </c>
      <c r="N17" s="15">
        <f t="shared" si="18"/>
        <v>1</v>
      </c>
      <c r="O17" s="15">
        <f t="shared" si="19"/>
        <v>0</v>
      </c>
      <c r="P17" s="15">
        <f t="shared" si="20"/>
        <v>0</v>
      </c>
      <c r="Q17" s="15">
        <f t="shared" si="21"/>
        <v>0</v>
      </c>
    </row>
    <row r="18" spans="2:17" s="2" customFormat="1" ht="78.75" customHeight="1" x14ac:dyDescent="0.4">
      <c r="B18" s="100" t="s">
        <v>71</v>
      </c>
      <c r="C18" s="97" t="s">
        <v>256</v>
      </c>
      <c r="D18" s="69">
        <v>4</v>
      </c>
      <c r="E18" s="69">
        <v>3</v>
      </c>
      <c r="F18" s="14" t="str">
        <f t="shared" ref="F18" si="22">HLOOKUP(E18,Rankings,D18+1,FALSE)</f>
        <v>H7</v>
      </c>
      <c r="G18" s="83" t="s">
        <v>257</v>
      </c>
      <c r="H18" s="104" t="s">
        <v>234</v>
      </c>
      <c r="I18" s="69">
        <v>1</v>
      </c>
      <c r="J18" s="69">
        <v>3</v>
      </c>
      <c r="K18" s="14" t="str">
        <f t="shared" ref="K18" si="23">HLOOKUP(J18,Rankings,I18+1,FALSE)</f>
        <v>L4</v>
      </c>
      <c r="N18" s="15">
        <f t="shared" si="18"/>
        <v>1</v>
      </c>
      <c r="O18" s="15">
        <f t="shared" si="19"/>
        <v>0</v>
      </c>
      <c r="P18" s="15">
        <f t="shared" si="20"/>
        <v>0</v>
      </c>
      <c r="Q18" s="15">
        <f t="shared" si="21"/>
        <v>0</v>
      </c>
    </row>
    <row r="19" spans="2:17" s="2" customFormat="1" ht="54" customHeight="1" x14ac:dyDescent="0.4">
      <c r="B19" s="100" t="s">
        <v>71</v>
      </c>
      <c r="C19" s="97" t="s">
        <v>258</v>
      </c>
      <c r="D19" s="69">
        <v>3</v>
      </c>
      <c r="E19" s="69">
        <v>5</v>
      </c>
      <c r="F19" s="14" t="str">
        <f t="shared" si="0"/>
        <v>H8</v>
      </c>
      <c r="G19" s="83" t="s">
        <v>259</v>
      </c>
      <c r="H19" s="104" t="s">
        <v>260</v>
      </c>
      <c r="I19" s="69">
        <v>1</v>
      </c>
      <c r="J19" s="69">
        <v>5</v>
      </c>
      <c r="K19" s="14" t="str">
        <f t="shared" si="1"/>
        <v>M6</v>
      </c>
      <c r="N19" s="15">
        <f t="shared" si="2"/>
        <v>0</v>
      </c>
      <c r="O19" s="15">
        <f t="shared" si="3"/>
        <v>1</v>
      </c>
      <c r="P19" s="15">
        <f t="shared" si="4"/>
        <v>0</v>
      </c>
      <c r="Q19" s="15">
        <f t="shared" si="5"/>
        <v>0</v>
      </c>
    </row>
    <row r="20" spans="2:17" ht="13.15" x14ac:dyDescent="0.4">
      <c r="N20" s="15" t="e">
        <f>SUM(#REF!)</f>
        <v>#REF!</v>
      </c>
      <c r="O20" s="15" t="e">
        <f>SUM(#REF!)</f>
        <v>#REF!</v>
      </c>
      <c r="P20" s="15" t="e">
        <f>SUM(#REF!)</f>
        <v>#REF!</v>
      </c>
      <c r="Q20" s="15" t="e">
        <f>SUM(#REF!)</f>
        <v>#REF!</v>
      </c>
    </row>
    <row r="26" spans="2:17" ht="13.5" x14ac:dyDescent="0.35">
      <c r="C26" s="3"/>
      <c r="D26" s="6"/>
      <c r="E26" s="6"/>
      <c r="F26" s="6"/>
      <c r="G26" s="3"/>
      <c r="H26" s="3"/>
      <c r="I26" s="6"/>
      <c r="J26" s="6"/>
      <c r="K26" s="6"/>
    </row>
    <row r="27" spans="2:17" ht="13.5" x14ac:dyDescent="0.35">
      <c r="C27" s="3"/>
      <c r="D27" s="6"/>
      <c r="E27" s="6"/>
      <c r="F27" s="6"/>
      <c r="G27" s="3"/>
      <c r="H27" s="3"/>
      <c r="I27" s="6"/>
      <c r="J27" s="6"/>
      <c r="K27" s="6"/>
    </row>
    <row r="28" spans="2:17" ht="13.5" x14ac:dyDescent="0.35">
      <c r="C28" s="3"/>
      <c r="D28" s="6"/>
      <c r="E28" s="6"/>
      <c r="F28" s="6"/>
      <c r="G28" s="3"/>
      <c r="H28" s="3"/>
      <c r="I28" s="6"/>
      <c r="J28" s="6"/>
      <c r="K28" s="6"/>
    </row>
    <row r="29" spans="2:17" ht="13.5" x14ac:dyDescent="0.35">
      <c r="C29" s="3"/>
      <c r="D29" s="6"/>
      <c r="E29" s="6"/>
      <c r="F29" s="6"/>
      <c r="G29" s="3"/>
      <c r="H29" s="3"/>
      <c r="I29" s="6"/>
      <c r="J29" s="6"/>
      <c r="K29" s="6"/>
    </row>
    <row r="30" spans="2:17" ht="13.5" x14ac:dyDescent="0.35">
      <c r="B30" s="12"/>
      <c r="C30" s="3"/>
      <c r="D30" s="6"/>
      <c r="E30" s="6"/>
      <c r="F30" s="6"/>
      <c r="G30" s="3"/>
      <c r="H30" s="3"/>
      <c r="I30" s="6"/>
      <c r="J30" s="6"/>
      <c r="K30" s="6"/>
    </row>
  </sheetData>
  <autoFilter ref="B2:F32" xr:uid="{00000000-0009-0000-0000-000001000000}"/>
  <mergeCells count="5">
    <mergeCell ref="B1:K1"/>
    <mergeCell ref="D3:F3"/>
    <mergeCell ref="I3:K3"/>
    <mergeCell ref="G3:H3"/>
    <mergeCell ref="B3:C3"/>
  </mergeCells>
  <conditionalFormatting sqref="F4:F19">
    <cfRule type="containsText" dxfId="53" priority="4" operator="containsText" text="M">
      <formula>NOT(ISERROR(SEARCH("M",F4)))</formula>
    </cfRule>
    <cfRule type="containsText" dxfId="52" priority="5" operator="containsText" text="L">
      <formula>NOT(ISERROR(SEARCH("L",F4)))</formula>
    </cfRule>
    <cfRule type="containsText" dxfId="51" priority="6" operator="containsText" text="H">
      <formula>NOT(ISERROR(SEARCH("H",F4)))</formula>
    </cfRule>
  </conditionalFormatting>
  <conditionalFormatting sqref="K4:K19">
    <cfRule type="containsText" dxfId="50" priority="1" operator="containsText" text="M">
      <formula>NOT(ISERROR(SEARCH("M",K4)))</formula>
    </cfRule>
    <cfRule type="containsText" dxfId="49" priority="2" operator="containsText" text="L">
      <formula>NOT(ISERROR(SEARCH("L",K4)))</formula>
    </cfRule>
    <cfRule type="containsText" dxfId="48" priority="3" operator="containsText" text="H">
      <formula>NOT(ISERROR(SEARCH("H",K4)))</formula>
    </cfRule>
  </conditionalFormatting>
  <dataValidations disablePrompts="1" xWindow="354" yWindow="376" count="2">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I4:I19 D4:D19" xr:uid="{00000000-0002-0000-0100-000000000000}">
      <formula1>"-,1,2,3,4,5"</formula1>
    </dataValidation>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J4:J19 E4:E19" xr:uid="{00000000-0002-0000-0100-000001000000}">
      <formula1>"-,1,2,3,4,5"</formula1>
    </dataValidation>
  </dataValidations>
  <printOptions horizontalCentered="1"/>
  <pageMargins left="0.23622047244094491" right="0.23622047244094491" top="0.74803149606299213" bottom="0.74803149606299213" header="0.31496062992125984" footer="0.31496062992125984"/>
  <pageSetup paperSize="9" scale="83" fitToHeight="0" orientation="landscape" r:id="rId1"/>
  <headerFooter>
    <oddHeader>&amp;R&amp;G</oddHeader>
    <oddFooter xml:space="preserve">&amp;C&amp;D&amp;R
</oddFooter>
  </headerFooter>
  <ignoredErrors>
    <ignoredError sqref="N20" evalError="1"/>
  </ignoredErrors>
  <legacyDrawing r:id="rId2"/>
  <legacyDrawingHF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3F5CA-CF00-4F27-97CA-5328F56B8BD8}">
  <sheetPr>
    <pageSetUpPr fitToPage="1"/>
  </sheetPr>
  <dimension ref="B1:Q28"/>
  <sheetViews>
    <sheetView showGridLines="0" showRowColHeaders="0" zoomScaleNormal="100" workbookViewId="0">
      <pane xSplit="2" ySplit="3" topLeftCell="C4" activePane="bottomRight" state="frozen"/>
      <selection activeCell="B1" sqref="B1:Q1"/>
      <selection pane="topRight" activeCell="B1" sqref="B1:Q1"/>
      <selection pane="bottomLeft" activeCell="B1" sqref="B1:Q1"/>
      <selection pane="bottomRight" activeCell="B1" sqref="B1:Q1"/>
    </sheetView>
  </sheetViews>
  <sheetFormatPr defaultRowHeight="12.75" x14ac:dyDescent="0.35"/>
  <cols>
    <col min="1" max="1" width="1.86328125" customWidth="1"/>
    <col min="2" max="2" width="16.1328125" style="1" customWidth="1"/>
    <col min="3" max="3" width="13" customWidth="1"/>
    <col min="4" max="5" width="9" style="5"/>
    <col min="6" max="6" width="10.59765625" style="5" customWidth="1"/>
    <col min="7" max="7" width="76.265625" customWidth="1"/>
    <col min="8" max="8" width="12.3984375" customWidth="1"/>
    <col min="9" max="10" width="9" style="5"/>
    <col min="11" max="11" width="10.59765625" style="5" customWidth="1"/>
    <col min="14" max="17" width="9.1328125" hidden="1" customWidth="1"/>
  </cols>
  <sheetData>
    <row r="1" spans="2:17" ht="66" customHeight="1" x14ac:dyDescent="0.35">
      <c r="B1" s="169" t="s">
        <v>261</v>
      </c>
      <c r="C1" s="169"/>
      <c r="D1" s="169"/>
      <c r="E1" s="169"/>
      <c r="F1" s="169"/>
      <c r="G1" s="169"/>
      <c r="H1" s="169"/>
      <c r="I1" s="169"/>
      <c r="J1" s="169"/>
      <c r="K1" s="169"/>
    </row>
    <row r="2" spans="2:17" s="4" customFormat="1" ht="75.75" customHeight="1" x14ac:dyDescent="0.35">
      <c r="B2" s="16" t="s">
        <v>171</v>
      </c>
      <c r="C2" s="16" t="s">
        <v>172</v>
      </c>
      <c r="D2" s="17" t="s">
        <v>173</v>
      </c>
      <c r="E2" s="17" t="s">
        <v>174</v>
      </c>
      <c r="F2" s="17" t="s">
        <v>175</v>
      </c>
      <c r="G2" s="16" t="s">
        <v>176</v>
      </c>
      <c r="H2" s="17" t="s">
        <v>177</v>
      </c>
      <c r="I2" s="17" t="s">
        <v>173</v>
      </c>
      <c r="J2" s="17" t="s">
        <v>174</v>
      </c>
      <c r="K2" s="17" t="s">
        <v>175</v>
      </c>
    </row>
    <row r="3" spans="2:17" ht="82.5" customHeight="1" x14ac:dyDescent="0.35">
      <c r="B3" s="170"/>
      <c r="C3" s="170"/>
      <c r="D3" s="171" t="s">
        <v>178</v>
      </c>
      <c r="E3" s="171"/>
      <c r="F3" s="171"/>
      <c r="G3" s="171"/>
      <c r="H3" s="171"/>
      <c r="I3" s="171" t="s">
        <v>179</v>
      </c>
      <c r="J3" s="171"/>
      <c r="K3" s="171"/>
    </row>
    <row r="4" spans="2:17" s="2" customFormat="1" ht="108.75" customHeight="1" x14ac:dyDescent="0.4">
      <c r="B4" s="99" t="s">
        <v>262</v>
      </c>
      <c r="C4" s="98" t="s">
        <v>263</v>
      </c>
      <c r="D4" s="86">
        <v>4</v>
      </c>
      <c r="E4" s="86">
        <v>4</v>
      </c>
      <c r="F4" s="14" t="str">
        <f t="shared" ref="F4:F11" si="0">HLOOKUP(E4,Rankings,D4+1,FALSE)</f>
        <v>H8</v>
      </c>
      <c r="G4" s="88" t="s">
        <v>264</v>
      </c>
      <c r="H4" s="104" t="s">
        <v>225</v>
      </c>
      <c r="I4" s="86">
        <v>1</v>
      </c>
      <c r="J4" s="86">
        <v>4</v>
      </c>
      <c r="K4" s="14" t="str">
        <f t="shared" ref="K4:K11" si="1">HLOOKUP(J4,Rankings,I4+1,FALSE)</f>
        <v>M5</v>
      </c>
      <c r="N4" s="15">
        <f>IFERROR((IF(LEFT(K4,1) = "L",1,0)),0)</f>
        <v>0</v>
      </c>
      <c r="O4" s="15">
        <f>IFERROR((IF(LEFT(K4,1) = "M",1,0)),0)</f>
        <v>1</v>
      </c>
      <c r="P4" s="15">
        <f>IFERROR((IF(LEFT(K4,1) = "H",1,0)),0)</f>
        <v>0</v>
      </c>
      <c r="Q4" s="15">
        <f>IFERROR((IF(LEFT(K4,1) = "E",1,0)),0)</f>
        <v>0</v>
      </c>
    </row>
    <row r="5" spans="2:17" s="2" customFormat="1" ht="138.75" customHeight="1" x14ac:dyDescent="0.4">
      <c r="B5" s="99" t="s">
        <v>262</v>
      </c>
      <c r="C5" s="98" t="s">
        <v>265</v>
      </c>
      <c r="D5" s="86">
        <v>3</v>
      </c>
      <c r="E5" s="86">
        <v>3</v>
      </c>
      <c r="F5" s="14" t="str">
        <f t="shared" si="0"/>
        <v>M6</v>
      </c>
      <c r="G5" s="88" t="s">
        <v>266</v>
      </c>
      <c r="H5" s="104" t="s">
        <v>225</v>
      </c>
      <c r="I5" s="86">
        <v>2</v>
      </c>
      <c r="J5" s="86">
        <v>2</v>
      </c>
      <c r="K5" s="14" t="str">
        <f t="shared" si="1"/>
        <v>L4</v>
      </c>
      <c r="N5" s="15">
        <f>IFERROR((IF(LEFT(K5,1) = "L",1,0)),0)</f>
        <v>1</v>
      </c>
      <c r="O5" s="15">
        <f>IFERROR((IF(LEFT(K5,1) = "M",1,0)),0)</f>
        <v>0</v>
      </c>
      <c r="P5" s="15">
        <f>IFERROR((IF(LEFT(K5,1) = "H",1,0)),0)</f>
        <v>0</v>
      </c>
      <c r="Q5" s="15">
        <f>IFERROR((IF(LEFT(K5,1) = "E",1,0)),0)</f>
        <v>0</v>
      </c>
    </row>
    <row r="6" spans="2:17" s="2" customFormat="1" ht="84" customHeight="1" x14ac:dyDescent="0.4">
      <c r="B6" s="99" t="s">
        <v>267</v>
      </c>
      <c r="C6" s="98" t="s">
        <v>265</v>
      </c>
      <c r="D6" s="86">
        <v>4</v>
      </c>
      <c r="E6" s="86">
        <v>5</v>
      </c>
      <c r="F6" s="14" t="str">
        <f t="shared" si="0"/>
        <v>E9</v>
      </c>
      <c r="G6" s="88" t="s">
        <v>268</v>
      </c>
      <c r="H6" s="104" t="s">
        <v>225</v>
      </c>
      <c r="I6" s="86">
        <v>1</v>
      </c>
      <c r="J6" s="86">
        <v>5</v>
      </c>
      <c r="K6" s="14" t="str">
        <f t="shared" si="1"/>
        <v>M6</v>
      </c>
      <c r="N6" s="15">
        <f>IFERROR((IF(LEFT(K6,1) = "L",1,0)),0)</f>
        <v>0</v>
      </c>
      <c r="O6" s="15">
        <f>IFERROR((IF(LEFT(K6,1) = "M",1,0)),0)</f>
        <v>1</v>
      </c>
      <c r="P6" s="15">
        <f>IFERROR((IF(LEFT(K6,1) = "H",1,0)),0)</f>
        <v>0</v>
      </c>
      <c r="Q6" s="15">
        <f>IFERROR((IF(LEFT(K6,1) = "E",1,0)),0)</f>
        <v>0</v>
      </c>
    </row>
    <row r="7" spans="2:17" s="2" customFormat="1" ht="132.4" customHeight="1" x14ac:dyDescent="0.4">
      <c r="B7" s="99" t="s">
        <v>269</v>
      </c>
      <c r="C7" s="98" t="s">
        <v>270</v>
      </c>
      <c r="D7" s="86">
        <v>4</v>
      </c>
      <c r="E7" s="86">
        <v>4</v>
      </c>
      <c r="F7" s="14" t="str">
        <f t="shared" si="0"/>
        <v>H8</v>
      </c>
      <c r="G7" s="88" t="s">
        <v>271</v>
      </c>
      <c r="H7" s="104" t="s">
        <v>272</v>
      </c>
      <c r="I7" s="86">
        <v>1</v>
      </c>
      <c r="J7" s="86">
        <v>4</v>
      </c>
      <c r="K7" s="14" t="str">
        <f t="shared" si="1"/>
        <v>M5</v>
      </c>
      <c r="N7" s="15">
        <f t="shared" ref="N7" si="2">IFERROR((IF(LEFT(K7,1) = "L",1,0)),0)</f>
        <v>0</v>
      </c>
      <c r="O7" s="15">
        <f t="shared" ref="O7" si="3">IFERROR((IF(LEFT(K7,1) = "M",1,0)),0)</f>
        <v>1</v>
      </c>
      <c r="P7" s="15">
        <f t="shared" ref="P7" si="4">IFERROR((IF(LEFT(K7,1) = "H",1,0)),0)</f>
        <v>0</v>
      </c>
      <c r="Q7" s="15">
        <f t="shared" ref="Q7" si="5">IFERROR((IF(LEFT(K7,1) = "E",1,0)),0)</f>
        <v>0</v>
      </c>
    </row>
    <row r="8" spans="2:17" s="2" customFormat="1" ht="132.75" customHeight="1" x14ac:dyDescent="0.4">
      <c r="B8" s="99" t="s">
        <v>273</v>
      </c>
      <c r="C8" s="98" t="s">
        <v>270</v>
      </c>
      <c r="D8" s="86">
        <v>3</v>
      </c>
      <c r="E8" s="86">
        <v>4</v>
      </c>
      <c r="F8" s="14" t="str">
        <f t="shared" si="0"/>
        <v>H7</v>
      </c>
      <c r="G8" s="88" t="s">
        <v>274</v>
      </c>
      <c r="H8" s="104" t="s">
        <v>272</v>
      </c>
      <c r="I8" s="86">
        <v>2</v>
      </c>
      <c r="J8" s="86">
        <v>2</v>
      </c>
      <c r="K8" s="14" t="str">
        <f t="shared" si="1"/>
        <v>L4</v>
      </c>
      <c r="N8" s="15">
        <f>IFERROR((IF(LEFT(K8,1) = "L",1,0)),0)</f>
        <v>1</v>
      </c>
      <c r="O8" s="15">
        <f>IFERROR((IF(LEFT(K8,1) = "M",1,0)),0)</f>
        <v>0</v>
      </c>
      <c r="P8" s="15">
        <f>IFERROR((IF(LEFT(K8,1) = "H",1,0)),0)</f>
        <v>0</v>
      </c>
      <c r="Q8" s="15">
        <f>IFERROR((IF(LEFT(K8,1) = "E",1,0)),0)</f>
        <v>0</v>
      </c>
    </row>
    <row r="9" spans="2:17" s="2" customFormat="1" ht="98.25" customHeight="1" x14ac:dyDescent="0.4">
      <c r="B9" s="99" t="s">
        <v>275</v>
      </c>
      <c r="C9" s="98" t="s">
        <v>270</v>
      </c>
      <c r="D9" s="86">
        <v>3</v>
      </c>
      <c r="E9" s="86">
        <v>4</v>
      </c>
      <c r="F9" s="14" t="str">
        <f t="shared" si="0"/>
        <v>H7</v>
      </c>
      <c r="G9" s="88" t="s">
        <v>276</v>
      </c>
      <c r="H9" s="104" t="s">
        <v>272</v>
      </c>
      <c r="I9" s="86">
        <v>1</v>
      </c>
      <c r="J9" s="86">
        <v>4</v>
      </c>
      <c r="K9" s="14" t="str">
        <f t="shared" si="1"/>
        <v>M5</v>
      </c>
      <c r="N9" s="15">
        <f>IFERROR((IF(LEFT(K9,1) = "L",1,0)),0)</f>
        <v>0</v>
      </c>
      <c r="O9" s="15">
        <f>IFERROR((IF(LEFT(K9,1) = "M",1,0)),0)</f>
        <v>1</v>
      </c>
      <c r="P9" s="15">
        <f>IFERROR((IF(LEFT(K9,1) = "H",1,0)),0)</f>
        <v>0</v>
      </c>
      <c r="Q9" s="15">
        <f>IFERROR((IF(LEFT(K9,1) = "E",1,0)),0)</f>
        <v>0</v>
      </c>
    </row>
    <row r="10" spans="2:17" s="2" customFormat="1" ht="84" customHeight="1" x14ac:dyDescent="0.4">
      <c r="B10" s="99" t="s">
        <v>277</v>
      </c>
      <c r="C10" s="98" t="s">
        <v>278</v>
      </c>
      <c r="D10" s="86">
        <v>3</v>
      </c>
      <c r="E10" s="86">
        <v>3</v>
      </c>
      <c r="F10" s="14" t="str">
        <f t="shared" si="0"/>
        <v>M6</v>
      </c>
      <c r="G10" s="88" t="s">
        <v>279</v>
      </c>
      <c r="H10" s="104" t="s">
        <v>272</v>
      </c>
      <c r="I10" s="86">
        <v>1</v>
      </c>
      <c r="J10" s="86">
        <v>3</v>
      </c>
      <c r="K10" s="14" t="str">
        <f t="shared" si="1"/>
        <v>L4</v>
      </c>
      <c r="N10" s="15">
        <f>IFERROR((IF(LEFT(K10,1) = "L",1,0)),0)</f>
        <v>1</v>
      </c>
      <c r="O10" s="15">
        <f>IFERROR((IF(LEFT(K10,1) = "M",1,0)),0)</f>
        <v>0</v>
      </c>
      <c r="P10" s="15">
        <f>IFERROR((IF(LEFT(K10,1) = "H",1,0)),0)</f>
        <v>0</v>
      </c>
      <c r="Q10" s="15">
        <f>IFERROR((IF(LEFT(K10,1) = "E",1,0)),0)</f>
        <v>0</v>
      </c>
    </row>
    <row r="11" spans="2:17" s="2" customFormat="1" ht="132.4" customHeight="1" x14ac:dyDescent="0.4">
      <c r="B11" s="99" t="s">
        <v>280</v>
      </c>
      <c r="C11" s="98" t="s">
        <v>278</v>
      </c>
      <c r="D11" s="86">
        <v>3</v>
      </c>
      <c r="E11" s="86">
        <v>3</v>
      </c>
      <c r="F11" s="14" t="str">
        <f t="shared" si="0"/>
        <v>M6</v>
      </c>
      <c r="G11" s="88" t="s">
        <v>281</v>
      </c>
      <c r="H11" s="104" t="s">
        <v>272</v>
      </c>
      <c r="I11" s="86">
        <v>1</v>
      </c>
      <c r="J11" s="86">
        <v>3</v>
      </c>
      <c r="K11" s="14" t="str">
        <f t="shared" si="1"/>
        <v>L4</v>
      </c>
      <c r="N11" s="15">
        <f t="shared" ref="N11" si="6">IFERROR((IF(LEFT(K11,1) = "L",1,0)),0)</f>
        <v>1</v>
      </c>
      <c r="O11" s="15">
        <f t="shared" ref="O11" si="7">IFERROR((IF(LEFT(K11,1) = "M",1,0)),0)</f>
        <v>0</v>
      </c>
      <c r="P11" s="15">
        <f t="shared" ref="P11" si="8">IFERROR((IF(LEFT(K11,1) = "H",1,0)),0)</f>
        <v>0</v>
      </c>
      <c r="Q11" s="15">
        <f t="shared" ref="Q11" si="9">IFERROR((IF(LEFT(K11,1) = "E",1,0)),0)</f>
        <v>0</v>
      </c>
    </row>
    <row r="12" spans="2:17" s="2" customFormat="1" ht="177.75" customHeight="1" x14ac:dyDescent="0.4">
      <c r="B12" s="99" t="s">
        <v>282</v>
      </c>
      <c r="C12" s="98" t="s">
        <v>278</v>
      </c>
      <c r="D12" s="86">
        <v>3</v>
      </c>
      <c r="E12" s="86">
        <v>3</v>
      </c>
      <c r="F12" s="14" t="str">
        <f t="shared" ref="F12:F15" si="10">HLOOKUP(E12,Rankings,D12+1,FALSE)</f>
        <v>M6</v>
      </c>
      <c r="G12" s="88" t="s">
        <v>283</v>
      </c>
      <c r="H12" s="104" t="s">
        <v>272</v>
      </c>
      <c r="I12" s="86">
        <v>1</v>
      </c>
      <c r="J12" s="86">
        <v>3</v>
      </c>
      <c r="K12" s="14" t="str">
        <f t="shared" ref="K12:K15" si="11">HLOOKUP(J12,Rankings,I12+1,FALSE)</f>
        <v>L4</v>
      </c>
      <c r="N12" s="15">
        <f>IFERROR((IF(LEFT(K12,1) = "L",1,0)),0)</f>
        <v>1</v>
      </c>
      <c r="O12" s="15">
        <f>IFERROR((IF(LEFT(K12,1) = "M",1,0)),0)</f>
        <v>0</v>
      </c>
      <c r="P12" s="15">
        <f>IFERROR((IF(LEFT(K12,1) = "H",1,0)),0)</f>
        <v>0</v>
      </c>
      <c r="Q12" s="15">
        <f>IFERROR((IF(LEFT(K12,1) = "E",1,0)),0)</f>
        <v>0</v>
      </c>
    </row>
    <row r="13" spans="2:17" s="2" customFormat="1" ht="189.75" customHeight="1" x14ac:dyDescent="0.4">
      <c r="B13" s="99" t="s">
        <v>284</v>
      </c>
      <c r="C13" s="98" t="s">
        <v>278</v>
      </c>
      <c r="D13" s="86">
        <v>3</v>
      </c>
      <c r="E13" s="86">
        <v>4</v>
      </c>
      <c r="F13" s="14" t="str">
        <f t="shared" si="10"/>
        <v>H7</v>
      </c>
      <c r="G13" s="88" t="s">
        <v>285</v>
      </c>
      <c r="H13" s="104" t="s">
        <v>272</v>
      </c>
      <c r="I13" s="86">
        <v>1</v>
      </c>
      <c r="J13" s="86">
        <v>4</v>
      </c>
      <c r="K13" s="14" t="str">
        <f t="shared" si="11"/>
        <v>M5</v>
      </c>
      <c r="N13" s="15">
        <f>IFERROR((IF(LEFT(K13,1) = "L",1,0)),0)</f>
        <v>0</v>
      </c>
      <c r="O13" s="15">
        <f>IFERROR((IF(LEFT(K13,1) = "M",1,0)),0)</f>
        <v>1</v>
      </c>
      <c r="P13" s="15">
        <f>IFERROR((IF(LEFT(K13,1) = "H",1,0)),0)</f>
        <v>0</v>
      </c>
      <c r="Q13" s="15">
        <f>IFERROR((IF(LEFT(K13,1) = "E",1,0)),0)</f>
        <v>0</v>
      </c>
    </row>
    <row r="14" spans="2:17" s="2" customFormat="1" ht="135" customHeight="1" x14ac:dyDescent="0.4">
      <c r="B14" s="99" t="s">
        <v>286</v>
      </c>
      <c r="C14" s="98" t="s">
        <v>278</v>
      </c>
      <c r="D14" s="86">
        <v>3</v>
      </c>
      <c r="E14" s="86">
        <v>4</v>
      </c>
      <c r="F14" s="14" t="str">
        <f t="shared" si="10"/>
        <v>H7</v>
      </c>
      <c r="G14" s="88" t="s">
        <v>287</v>
      </c>
      <c r="H14" s="104" t="s">
        <v>272</v>
      </c>
      <c r="I14" s="86">
        <v>1</v>
      </c>
      <c r="J14" s="86">
        <v>4</v>
      </c>
      <c r="K14" s="14" t="str">
        <f t="shared" si="11"/>
        <v>M5</v>
      </c>
      <c r="N14" s="15">
        <f>IFERROR((IF(LEFT(K14,1) = "L",1,0)),0)</f>
        <v>0</v>
      </c>
      <c r="O14" s="15">
        <f>IFERROR((IF(LEFT(K14,1) = "M",1,0)),0)</f>
        <v>1</v>
      </c>
      <c r="P14" s="15">
        <f>IFERROR((IF(LEFT(K14,1) = "H",1,0)),0)</f>
        <v>0</v>
      </c>
      <c r="Q14" s="15">
        <f>IFERROR((IF(LEFT(K14,1) = "E",1,0)),0)</f>
        <v>0</v>
      </c>
    </row>
    <row r="15" spans="2:17" s="2" customFormat="1" ht="50.65" customHeight="1" x14ac:dyDescent="0.4">
      <c r="B15" s="99" t="s">
        <v>288</v>
      </c>
      <c r="C15" s="98" t="s">
        <v>289</v>
      </c>
      <c r="D15" s="86">
        <v>3</v>
      </c>
      <c r="E15" s="86">
        <v>3</v>
      </c>
      <c r="F15" s="14" t="str">
        <f t="shared" si="10"/>
        <v>M6</v>
      </c>
      <c r="G15" s="88" t="s">
        <v>290</v>
      </c>
      <c r="H15" s="104" t="s">
        <v>272</v>
      </c>
      <c r="I15" s="86">
        <v>1</v>
      </c>
      <c r="J15" s="86">
        <v>3</v>
      </c>
      <c r="K15" s="14" t="str">
        <f t="shared" si="11"/>
        <v>L4</v>
      </c>
      <c r="N15" s="15">
        <f t="shared" ref="N15" si="12">IFERROR((IF(LEFT(K15,1) = "L",1,0)),0)</f>
        <v>1</v>
      </c>
      <c r="O15" s="15">
        <f t="shared" ref="O15" si="13">IFERROR((IF(LEFT(K15,1) = "M",1,0)),0)</f>
        <v>0</v>
      </c>
      <c r="P15" s="15">
        <f t="shared" ref="P15" si="14">IFERROR((IF(LEFT(K15,1) = "H",1,0)),0)</f>
        <v>0</v>
      </c>
      <c r="Q15" s="15">
        <f t="shared" ref="Q15" si="15">IFERROR((IF(LEFT(K15,1) = "E",1,0)),0)</f>
        <v>0</v>
      </c>
    </row>
    <row r="16" spans="2:17" s="2" customFormat="1" ht="41.25" customHeight="1" x14ac:dyDescent="0.4">
      <c r="B16" s="99" t="s">
        <v>288</v>
      </c>
      <c r="C16" s="98" t="s">
        <v>241</v>
      </c>
      <c r="D16" s="86">
        <v>3</v>
      </c>
      <c r="E16" s="86">
        <v>3</v>
      </c>
      <c r="F16" s="14" t="str">
        <f t="shared" ref="F16:F17" si="16">HLOOKUP(E16,Rankings,D16+1,FALSE)</f>
        <v>M6</v>
      </c>
      <c r="G16" s="88" t="s">
        <v>291</v>
      </c>
      <c r="H16" s="104" t="s">
        <v>272</v>
      </c>
      <c r="I16" s="86">
        <v>1</v>
      </c>
      <c r="J16" s="86">
        <v>3</v>
      </c>
      <c r="K16" s="14" t="str">
        <f t="shared" ref="K16:K17" si="17">HLOOKUP(J16,Rankings,I16+1,FALSE)</f>
        <v>L4</v>
      </c>
      <c r="N16" s="15">
        <f>IFERROR((IF(LEFT(K16,1) = "L",1,0)),0)</f>
        <v>1</v>
      </c>
      <c r="O16" s="15">
        <f>IFERROR((IF(LEFT(K16,1) = "M",1,0)),0)</f>
        <v>0</v>
      </c>
      <c r="P16" s="15">
        <f>IFERROR((IF(LEFT(K16,1) = "H",1,0)),0)</f>
        <v>0</v>
      </c>
      <c r="Q16" s="15">
        <f>IFERROR((IF(LEFT(K16,1) = "E",1,0)),0)</f>
        <v>0</v>
      </c>
    </row>
    <row r="17" spans="2:17" s="2" customFormat="1" ht="40.5" customHeight="1" x14ac:dyDescent="0.4">
      <c r="B17" s="99" t="s">
        <v>288</v>
      </c>
      <c r="C17" s="98" t="s">
        <v>292</v>
      </c>
      <c r="D17" s="86">
        <v>3</v>
      </c>
      <c r="E17" s="86">
        <v>3</v>
      </c>
      <c r="F17" s="14" t="str">
        <f t="shared" si="16"/>
        <v>M6</v>
      </c>
      <c r="G17" s="88" t="s">
        <v>293</v>
      </c>
      <c r="H17" s="104" t="s">
        <v>272</v>
      </c>
      <c r="I17" s="86">
        <v>1</v>
      </c>
      <c r="J17" s="86">
        <v>3</v>
      </c>
      <c r="K17" s="14" t="str">
        <f t="shared" si="17"/>
        <v>L4</v>
      </c>
      <c r="N17" s="15">
        <f>IFERROR((IF(LEFT(K17,1) = "L",1,0)),0)</f>
        <v>1</v>
      </c>
      <c r="O17" s="15">
        <f>IFERROR((IF(LEFT(K17,1) = "M",1,0)),0)</f>
        <v>0</v>
      </c>
      <c r="P17" s="15">
        <f>IFERROR((IF(LEFT(K17,1) = "H",1,0)),0)</f>
        <v>0</v>
      </c>
      <c r="Q17" s="15">
        <f>IFERROR((IF(LEFT(K17,1) = "E",1,0)),0)</f>
        <v>0</v>
      </c>
    </row>
    <row r="18" spans="2:17" ht="13.15" x14ac:dyDescent="0.4">
      <c r="N18" s="15" t="e">
        <f>SUM(#REF!)</f>
        <v>#REF!</v>
      </c>
      <c r="O18" s="15" t="e">
        <f>SUM(#REF!)</f>
        <v>#REF!</v>
      </c>
      <c r="P18" s="15" t="e">
        <f>SUM(#REF!)</f>
        <v>#REF!</v>
      </c>
      <c r="Q18" s="15" t="e">
        <f>SUM(#REF!)</f>
        <v>#REF!</v>
      </c>
    </row>
    <row r="24" spans="2:17" ht="13.5" x14ac:dyDescent="0.35">
      <c r="C24" s="3"/>
      <c r="D24" s="6"/>
      <c r="E24" s="6"/>
      <c r="F24" s="6"/>
      <c r="G24" s="3"/>
      <c r="H24" s="3"/>
      <c r="I24" s="6"/>
      <c r="J24" s="6"/>
      <c r="K24" s="6"/>
    </row>
    <row r="25" spans="2:17" ht="13.5" x14ac:dyDescent="0.35">
      <c r="C25" s="3"/>
      <c r="D25" s="6"/>
      <c r="E25" s="6"/>
      <c r="F25" s="6"/>
      <c r="G25" s="3"/>
      <c r="H25" s="3"/>
      <c r="I25" s="6"/>
      <c r="J25" s="6"/>
      <c r="K25" s="6"/>
    </row>
    <row r="26" spans="2:17" ht="13.5" x14ac:dyDescent="0.35">
      <c r="C26" s="3"/>
      <c r="D26" s="6"/>
      <c r="E26" s="6"/>
      <c r="F26" s="6"/>
      <c r="G26" s="3"/>
      <c r="H26" s="3"/>
      <c r="I26" s="6"/>
      <c r="J26" s="6"/>
      <c r="K26" s="6"/>
    </row>
    <row r="27" spans="2:17" ht="13.5" x14ac:dyDescent="0.35">
      <c r="C27" s="3"/>
      <c r="D27" s="6"/>
      <c r="E27" s="6"/>
      <c r="F27" s="6"/>
      <c r="G27" s="3"/>
      <c r="H27" s="3"/>
      <c r="I27" s="6"/>
      <c r="J27" s="6"/>
      <c r="K27" s="6"/>
    </row>
    <row r="28" spans="2:17" ht="13.5" x14ac:dyDescent="0.35">
      <c r="B28" s="12"/>
      <c r="C28" s="3"/>
      <c r="D28" s="6"/>
      <c r="E28" s="6"/>
      <c r="F28" s="6"/>
      <c r="G28" s="3"/>
      <c r="H28" s="3"/>
      <c r="I28" s="6"/>
      <c r="J28" s="6"/>
      <c r="K28" s="6"/>
    </row>
  </sheetData>
  <autoFilter ref="B2:F30" xr:uid="{00000000-0009-0000-0000-000001000000}"/>
  <mergeCells count="5">
    <mergeCell ref="B1:K1"/>
    <mergeCell ref="B3:C3"/>
    <mergeCell ref="D3:F3"/>
    <mergeCell ref="G3:H3"/>
    <mergeCell ref="I3:K3"/>
  </mergeCells>
  <conditionalFormatting sqref="F4:F17">
    <cfRule type="containsText" dxfId="47" priority="4" operator="containsText" text="M">
      <formula>NOT(ISERROR(SEARCH("M",F4)))</formula>
    </cfRule>
    <cfRule type="containsText" dxfId="46" priority="5" operator="containsText" text="L">
      <formula>NOT(ISERROR(SEARCH("L",F4)))</formula>
    </cfRule>
    <cfRule type="containsText" dxfId="45" priority="6" operator="containsText" text="H">
      <formula>NOT(ISERROR(SEARCH("H",F4)))</formula>
    </cfRule>
  </conditionalFormatting>
  <conditionalFormatting sqref="K4:K17">
    <cfRule type="containsText" dxfId="44" priority="1" operator="containsText" text="M">
      <formula>NOT(ISERROR(SEARCH("M",K4)))</formula>
    </cfRule>
    <cfRule type="containsText" dxfId="43" priority="2" operator="containsText" text="L">
      <formula>NOT(ISERROR(SEARCH("L",K4)))</formula>
    </cfRule>
    <cfRule type="containsText" dxfId="42"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I4:I17 D4:D17" xr:uid="{0075B40D-3132-4DF4-9404-8C1BB7BEF713}">
      <formula1>"-,1,2,3,4,5"</formula1>
    </dataValidation>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J4:J17 E4:E17" xr:uid="{19C011C0-CFA3-4737-95F0-0139F94CB48E}">
      <formula1>"-,1,2,3,4,5"</formula1>
    </dataValidation>
  </dataValidations>
  <printOptions horizontalCentered="1"/>
  <pageMargins left="0.23622047244094491" right="0.23622047244094491" top="0.74803149606299213" bottom="0.74803149606299213" header="0.31496062992125984" footer="0.31496062992125984"/>
  <pageSetup paperSize="9" scale="83" fitToHeight="0" orientation="landscape" r:id="rId1"/>
  <headerFooter>
    <oddHeader>&amp;R&amp;G</oddHeader>
    <oddFooter xml:space="preserve">&amp;C&amp;D&amp;R
</oddFooter>
  </headerFooter>
  <legacyDrawing r:id="rId2"/>
  <legacyDrawingHF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290C2A-0AA6-4437-9F10-FC2DE341B8A2}">
  <sheetPr>
    <pageSetUpPr fitToPage="1"/>
  </sheetPr>
  <dimension ref="B1:Q18"/>
  <sheetViews>
    <sheetView showGridLines="0" showRowColHeaders="0" zoomScaleNormal="100" workbookViewId="0">
      <pane xSplit="2" ySplit="3" topLeftCell="C4" activePane="bottomRight" state="frozen"/>
      <selection activeCell="B1" sqref="B1:Q1"/>
      <selection pane="topRight" activeCell="B1" sqref="B1:Q1"/>
      <selection pane="bottomLeft" activeCell="B1" sqref="B1:Q1"/>
      <selection pane="bottomRight" activeCell="B1" sqref="B1:Q1"/>
    </sheetView>
  </sheetViews>
  <sheetFormatPr defaultRowHeight="12.75" x14ac:dyDescent="0.35"/>
  <cols>
    <col min="1" max="1" width="1.86328125" customWidth="1"/>
    <col min="2" max="2" width="16.1328125" style="1" customWidth="1"/>
    <col min="3" max="3" width="13" customWidth="1"/>
    <col min="4" max="5" width="9" style="5"/>
    <col min="6" max="6" width="10.59765625" style="5" customWidth="1"/>
    <col min="7" max="7" width="76.265625" customWidth="1"/>
    <col min="8" max="8" width="12.3984375" customWidth="1"/>
    <col min="9" max="10" width="9" style="5"/>
    <col min="11" max="11" width="10.59765625" style="5" customWidth="1"/>
    <col min="14" max="17" width="9.1328125" hidden="1" customWidth="1"/>
  </cols>
  <sheetData>
    <row r="1" spans="2:17" ht="66" customHeight="1" x14ac:dyDescent="0.35">
      <c r="B1" s="169" t="s">
        <v>294</v>
      </c>
      <c r="C1" s="169"/>
      <c r="D1" s="169"/>
      <c r="E1" s="169"/>
      <c r="F1" s="169"/>
      <c r="G1" s="169"/>
      <c r="H1" s="169"/>
      <c r="I1" s="169"/>
      <c r="J1" s="169"/>
      <c r="K1" s="169"/>
    </row>
    <row r="2" spans="2:17" s="4" customFormat="1" ht="75.75" customHeight="1" x14ac:dyDescent="0.35">
      <c r="B2" s="16" t="s">
        <v>171</v>
      </c>
      <c r="C2" s="16" t="s">
        <v>172</v>
      </c>
      <c r="D2" s="17" t="s">
        <v>173</v>
      </c>
      <c r="E2" s="17" t="s">
        <v>174</v>
      </c>
      <c r="F2" s="17" t="s">
        <v>175</v>
      </c>
      <c r="G2" s="16" t="s">
        <v>176</v>
      </c>
      <c r="H2" s="17" t="s">
        <v>177</v>
      </c>
      <c r="I2" s="17" t="s">
        <v>173</v>
      </c>
      <c r="J2" s="17" t="s">
        <v>174</v>
      </c>
      <c r="K2" s="17" t="s">
        <v>175</v>
      </c>
    </row>
    <row r="3" spans="2:17" ht="82.5" customHeight="1" x14ac:dyDescent="0.35">
      <c r="B3" s="170"/>
      <c r="C3" s="170"/>
      <c r="D3" s="171" t="s">
        <v>178</v>
      </c>
      <c r="E3" s="171"/>
      <c r="F3" s="171"/>
      <c r="G3" s="171"/>
      <c r="H3" s="171"/>
      <c r="I3" s="171" t="s">
        <v>179</v>
      </c>
      <c r="J3" s="171"/>
      <c r="K3" s="171"/>
    </row>
    <row r="4" spans="2:17" s="2" customFormat="1" ht="108.75" customHeight="1" x14ac:dyDescent="0.4">
      <c r="B4" s="99" t="s">
        <v>295</v>
      </c>
      <c r="C4" s="98" t="s">
        <v>296</v>
      </c>
      <c r="D4" s="86">
        <v>3</v>
      </c>
      <c r="E4" s="86">
        <v>3</v>
      </c>
      <c r="F4" s="14" t="str">
        <f t="shared" ref="F4:F7" si="0">HLOOKUP(E4,Rankings,D4+1,FALSE)</f>
        <v>M6</v>
      </c>
      <c r="G4" s="88" t="s">
        <v>297</v>
      </c>
      <c r="H4" s="104" t="s">
        <v>298</v>
      </c>
      <c r="I4" s="86">
        <v>1</v>
      </c>
      <c r="J4" s="86">
        <v>3</v>
      </c>
      <c r="K4" s="14" t="str">
        <f t="shared" ref="K4:K7" si="1">HLOOKUP(J4,Rankings,I4+1,FALSE)</f>
        <v>L4</v>
      </c>
      <c r="N4" s="15">
        <f>IFERROR((IF(LEFT(K4,1) = "L",1,0)),0)</f>
        <v>1</v>
      </c>
      <c r="O4" s="15">
        <f>IFERROR((IF(LEFT(K4,1) = "M",1,0)),0)</f>
        <v>0</v>
      </c>
      <c r="P4" s="15">
        <f>IFERROR((IF(LEFT(K4,1) = "H",1,0)),0)</f>
        <v>0</v>
      </c>
      <c r="Q4" s="15">
        <f>IFERROR((IF(LEFT(K4,1) = "E",1,0)),0)</f>
        <v>0</v>
      </c>
    </row>
    <row r="5" spans="2:17" s="2" customFormat="1" ht="138.75" customHeight="1" x14ac:dyDescent="0.4">
      <c r="B5" s="99" t="s">
        <v>299</v>
      </c>
      <c r="C5" s="98" t="s">
        <v>300</v>
      </c>
      <c r="D5" s="86">
        <v>3</v>
      </c>
      <c r="E5" s="86">
        <v>3</v>
      </c>
      <c r="F5" s="14" t="str">
        <f t="shared" si="0"/>
        <v>M6</v>
      </c>
      <c r="G5" s="88" t="s">
        <v>301</v>
      </c>
      <c r="H5" s="104" t="s">
        <v>298</v>
      </c>
      <c r="I5" s="86">
        <v>1</v>
      </c>
      <c r="J5" s="86">
        <v>3</v>
      </c>
      <c r="K5" s="14" t="str">
        <f t="shared" si="1"/>
        <v>L4</v>
      </c>
      <c r="N5" s="15">
        <f>IFERROR((IF(LEFT(K5,1) = "L",1,0)),0)</f>
        <v>1</v>
      </c>
      <c r="O5" s="15">
        <f>IFERROR((IF(LEFT(K5,1) = "M",1,0)),0)</f>
        <v>0</v>
      </c>
      <c r="P5" s="15">
        <f>IFERROR((IF(LEFT(K5,1) = "H",1,0)),0)</f>
        <v>0</v>
      </c>
      <c r="Q5" s="15">
        <f>IFERROR((IF(LEFT(K5,1) = "E",1,0)),0)</f>
        <v>0</v>
      </c>
    </row>
    <row r="6" spans="2:17" s="2" customFormat="1" ht="84" customHeight="1" x14ac:dyDescent="0.4">
      <c r="B6" s="99" t="s">
        <v>302</v>
      </c>
      <c r="C6" s="98" t="s">
        <v>303</v>
      </c>
      <c r="D6" s="86">
        <v>3</v>
      </c>
      <c r="E6" s="86">
        <v>4</v>
      </c>
      <c r="F6" s="14" t="str">
        <f t="shared" si="0"/>
        <v>H7</v>
      </c>
      <c r="G6" s="88" t="s">
        <v>304</v>
      </c>
      <c r="H6" s="104" t="s">
        <v>298</v>
      </c>
      <c r="I6" s="86">
        <v>2</v>
      </c>
      <c r="J6" s="86">
        <v>4</v>
      </c>
      <c r="K6" s="14" t="str">
        <f t="shared" si="1"/>
        <v>M6</v>
      </c>
      <c r="N6" s="15">
        <f>IFERROR((IF(LEFT(K6,1) = "L",1,0)),0)</f>
        <v>0</v>
      </c>
      <c r="O6" s="15">
        <f>IFERROR((IF(LEFT(K6,1) = "M",1,0)),0)</f>
        <v>1</v>
      </c>
      <c r="P6" s="15">
        <f>IFERROR((IF(LEFT(K6,1) = "H",1,0)),0)</f>
        <v>0</v>
      </c>
      <c r="Q6" s="15">
        <f>IFERROR((IF(LEFT(K6,1) = "E",1,0)),0)</f>
        <v>0</v>
      </c>
    </row>
    <row r="7" spans="2:17" s="2" customFormat="1" ht="132.4" customHeight="1" x14ac:dyDescent="0.4">
      <c r="B7" s="99" t="s">
        <v>305</v>
      </c>
      <c r="C7" s="98" t="s">
        <v>306</v>
      </c>
      <c r="D7" s="86">
        <v>3</v>
      </c>
      <c r="E7" s="86">
        <v>4</v>
      </c>
      <c r="F7" s="14" t="str">
        <f t="shared" si="0"/>
        <v>H7</v>
      </c>
      <c r="G7" s="88" t="s">
        <v>307</v>
      </c>
      <c r="H7" s="104" t="s">
        <v>298</v>
      </c>
      <c r="I7" s="86">
        <v>2</v>
      </c>
      <c r="J7" s="86">
        <v>4</v>
      </c>
      <c r="K7" s="14" t="str">
        <f t="shared" si="1"/>
        <v>M6</v>
      </c>
      <c r="N7" s="15">
        <f t="shared" ref="N7" si="2">IFERROR((IF(LEFT(K7,1) = "L",1,0)),0)</f>
        <v>0</v>
      </c>
      <c r="O7" s="15">
        <f t="shared" ref="O7" si="3">IFERROR((IF(LEFT(K7,1) = "M",1,0)),0)</f>
        <v>1</v>
      </c>
      <c r="P7" s="15">
        <f t="shared" ref="P7" si="4">IFERROR((IF(LEFT(K7,1) = "H",1,0)),0)</f>
        <v>0</v>
      </c>
      <c r="Q7" s="15">
        <f t="shared" ref="Q7" si="5">IFERROR((IF(LEFT(K7,1) = "E",1,0)),0)</f>
        <v>0</v>
      </c>
    </row>
    <row r="8" spans="2:17" ht="13.15" x14ac:dyDescent="0.4">
      <c r="N8" s="15" t="e">
        <f>SUM(#REF!)</f>
        <v>#REF!</v>
      </c>
      <c r="O8" s="15" t="e">
        <f>SUM(#REF!)</f>
        <v>#REF!</v>
      </c>
      <c r="P8" s="15" t="e">
        <f>SUM(#REF!)</f>
        <v>#REF!</v>
      </c>
      <c r="Q8" s="15" t="e">
        <f>SUM(#REF!)</f>
        <v>#REF!</v>
      </c>
    </row>
    <row r="14" spans="2:17" ht="13.5" x14ac:dyDescent="0.35">
      <c r="C14" s="3"/>
      <c r="D14" s="6"/>
      <c r="E14" s="6"/>
      <c r="F14" s="6"/>
      <c r="G14" s="3"/>
      <c r="H14" s="3"/>
      <c r="I14" s="6"/>
      <c r="J14" s="6"/>
      <c r="K14" s="6"/>
    </row>
    <row r="15" spans="2:17" ht="13.5" x14ac:dyDescent="0.35">
      <c r="C15" s="3"/>
      <c r="D15" s="6"/>
      <c r="E15" s="6"/>
      <c r="F15" s="6"/>
      <c r="G15" s="3"/>
      <c r="H15" s="3"/>
      <c r="I15" s="6"/>
      <c r="J15" s="6"/>
      <c r="K15" s="6"/>
    </row>
    <row r="16" spans="2:17" ht="13.5" x14ac:dyDescent="0.35">
      <c r="C16" s="3"/>
      <c r="D16" s="6"/>
      <c r="E16" s="6"/>
      <c r="F16" s="6"/>
      <c r="G16" s="3"/>
      <c r="H16" s="3"/>
      <c r="I16" s="6"/>
      <c r="J16" s="6"/>
      <c r="K16" s="6"/>
    </row>
    <row r="17" spans="2:11" ht="13.5" x14ac:dyDescent="0.35">
      <c r="C17" s="3"/>
      <c r="D17" s="6"/>
      <c r="E17" s="6"/>
      <c r="F17" s="6"/>
      <c r="G17" s="3"/>
      <c r="H17" s="3"/>
      <c r="I17" s="6"/>
      <c r="J17" s="6"/>
      <c r="K17" s="6"/>
    </row>
    <row r="18" spans="2:11" ht="13.5" x14ac:dyDescent="0.35">
      <c r="B18" s="12"/>
      <c r="C18" s="3"/>
      <c r="D18" s="6"/>
      <c r="E18" s="6"/>
      <c r="F18" s="6"/>
      <c r="G18" s="3"/>
      <c r="H18" s="3"/>
      <c r="I18" s="6"/>
      <c r="J18" s="6"/>
      <c r="K18" s="6"/>
    </row>
  </sheetData>
  <autoFilter ref="B2:F20" xr:uid="{00000000-0009-0000-0000-000001000000}"/>
  <mergeCells count="5">
    <mergeCell ref="B1:K1"/>
    <mergeCell ref="B3:C3"/>
    <mergeCell ref="D3:F3"/>
    <mergeCell ref="G3:H3"/>
    <mergeCell ref="I3:K3"/>
  </mergeCells>
  <conditionalFormatting sqref="F4:F7">
    <cfRule type="containsText" dxfId="41" priority="4" operator="containsText" text="M">
      <formula>NOT(ISERROR(SEARCH("M",F4)))</formula>
    </cfRule>
    <cfRule type="containsText" dxfId="40" priority="5" operator="containsText" text="L">
      <formula>NOT(ISERROR(SEARCH("L",F4)))</formula>
    </cfRule>
    <cfRule type="containsText" dxfId="39" priority="6" operator="containsText" text="H">
      <formula>NOT(ISERROR(SEARCH("H",F4)))</formula>
    </cfRule>
  </conditionalFormatting>
  <conditionalFormatting sqref="K4:K7">
    <cfRule type="containsText" dxfId="38" priority="1" operator="containsText" text="M">
      <formula>NOT(ISERROR(SEARCH("M",K4)))</formula>
    </cfRule>
    <cfRule type="containsText" dxfId="37" priority="2" operator="containsText" text="L">
      <formula>NOT(ISERROR(SEARCH("L",K4)))</formula>
    </cfRule>
    <cfRule type="containsText" dxfId="36"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J4:J7 E4:E7" xr:uid="{56546684-6155-4A39-8AD2-68176944DBA5}">
      <formula1>"-,1,2,3,4,5"</formula1>
    </dataValidation>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I4:I7 D4:D7" xr:uid="{DC79708C-BC90-4034-9847-5E5C8F26F637}">
      <formula1>"-,1,2,3,4,5"</formula1>
    </dataValidation>
  </dataValidations>
  <printOptions horizontalCentered="1"/>
  <pageMargins left="0.23622047244094491" right="0.23622047244094491" top="0.74803149606299213" bottom="0.74803149606299213" header="0.31496062992125984" footer="0.31496062992125984"/>
  <pageSetup paperSize="9" scale="83" fitToHeight="0" orientation="landscape" r:id="rId1"/>
  <headerFooter>
    <oddHeader>&amp;R&amp;G</oddHeader>
    <oddFooter xml:space="preserve">&amp;C&amp;D&amp;R
</oddFooter>
  </headerFooter>
  <legacyDrawing r:id="rId2"/>
  <legacyDrawingHF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A1FD2-4922-4027-B699-13251E3C9D50}">
  <sheetPr>
    <pageSetUpPr fitToPage="1"/>
  </sheetPr>
  <dimension ref="B1:Q22"/>
  <sheetViews>
    <sheetView showGridLines="0" showRowColHeaders="0" zoomScaleNormal="100" workbookViewId="0">
      <pane xSplit="2" ySplit="3" topLeftCell="C4" activePane="bottomRight" state="frozen"/>
      <selection activeCell="B1" sqref="B1:Q1"/>
      <selection pane="topRight" activeCell="B1" sqref="B1:Q1"/>
      <selection pane="bottomLeft" activeCell="B1" sqref="B1:Q1"/>
      <selection pane="bottomRight" activeCell="B1" sqref="B1:Q1"/>
    </sheetView>
  </sheetViews>
  <sheetFormatPr defaultRowHeight="12.75" x14ac:dyDescent="0.35"/>
  <cols>
    <col min="1" max="1" width="1.86328125" customWidth="1"/>
    <col min="2" max="2" width="16.1328125" style="1" customWidth="1"/>
    <col min="3" max="3" width="13" customWidth="1"/>
    <col min="4" max="5" width="9" style="5"/>
    <col min="6" max="6" width="10.59765625" style="5" customWidth="1"/>
    <col min="7" max="7" width="76.265625" customWidth="1"/>
    <col min="8" max="8" width="12.3984375" customWidth="1"/>
    <col min="9" max="10" width="9" style="5"/>
    <col min="11" max="11" width="10.59765625" style="5" customWidth="1"/>
    <col min="14" max="17" width="9.1328125" hidden="1" customWidth="1"/>
  </cols>
  <sheetData>
    <row r="1" spans="2:17" ht="66" customHeight="1" x14ac:dyDescent="0.35">
      <c r="B1" s="169" t="s">
        <v>308</v>
      </c>
      <c r="C1" s="169"/>
      <c r="D1" s="169"/>
      <c r="E1" s="169"/>
      <c r="F1" s="169"/>
      <c r="G1" s="169"/>
      <c r="H1" s="169"/>
      <c r="I1" s="169"/>
      <c r="J1" s="169"/>
      <c r="K1" s="169"/>
    </row>
    <row r="2" spans="2:17" s="4" customFormat="1" ht="75.75" customHeight="1" x14ac:dyDescent="0.35">
      <c r="B2" s="16" t="s">
        <v>171</v>
      </c>
      <c r="C2" s="16" t="s">
        <v>172</v>
      </c>
      <c r="D2" s="17" t="s">
        <v>173</v>
      </c>
      <c r="E2" s="17" t="s">
        <v>174</v>
      </c>
      <c r="F2" s="17" t="s">
        <v>175</v>
      </c>
      <c r="G2" s="16" t="s">
        <v>176</v>
      </c>
      <c r="H2" s="17" t="s">
        <v>177</v>
      </c>
      <c r="I2" s="17" t="s">
        <v>173</v>
      </c>
      <c r="J2" s="17" t="s">
        <v>174</v>
      </c>
      <c r="K2" s="17" t="s">
        <v>175</v>
      </c>
    </row>
    <row r="3" spans="2:17" ht="82.5" customHeight="1" x14ac:dyDescent="0.35">
      <c r="B3" s="170"/>
      <c r="C3" s="170"/>
      <c r="D3" s="171" t="s">
        <v>178</v>
      </c>
      <c r="E3" s="171"/>
      <c r="F3" s="171"/>
      <c r="G3" s="171"/>
      <c r="H3" s="171"/>
      <c r="I3" s="171" t="s">
        <v>179</v>
      </c>
      <c r="J3" s="171"/>
      <c r="K3" s="171"/>
    </row>
    <row r="4" spans="2:17" s="2" customFormat="1" ht="339.4" customHeight="1" x14ac:dyDescent="0.4">
      <c r="B4" s="100" t="s">
        <v>309</v>
      </c>
      <c r="C4" s="97" t="s">
        <v>310</v>
      </c>
      <c r="D4" s="89">
        <v>4</v>
      </c>
      <c r="E4" s="89">
        <v>4</v>
      </c>
      <c r="F4" s="14" t="str">
        <f t="shared" ref="F4:F11" si="0">HLOOKUP(E4,Rankings,D4+1,FALSE)</f>
        <v>H8</v>
      </c>
      <c r="G4" s="90" t="s">
        <v>311</v>
      </c>
      <c r="H4" s="104" t="s">
        <v>312</v>
      </c>
      <c r="I4" s="89">
        <v>1</v>
      </c>
      <c r="J4" s="89">
        <v>4</v>
      </c>
      <c r="K4" s="14" t="str">
        <f t="shared" ref="K4:K11" si="1">HLOOKUP(J4,Rankings,I4+1,FALSE)</f>
        <v>M5</v>
      </c>
      <c r="N4" s="15">
        <f>IFERROR((IF(LEFT(K4,1) = "L",1,0)),0)</f>
        <v>0</v>
      </c>
      <c r="O4" s="15">
        <f>IFERROR((IF(LEFT(K4,1) = "M",1,0)),0)</f>
        <v>1</v>
      </c>
      <c r="P4" s="15">
        <f>IFERROR((IF(LEFT(K4,1) = "H",1,0)),0)</f>
        <v>0</v>
      </c>
      <c r="Q4" s="15">
        <f>IFERROR((IF(LEFT(K4,1) = "E",1,0)),0)</f>
        <v>0</v>
      </c>
    </row>
    <row r="5" spans="2:17" s="2" customFormat="1" ht="97.5" customHeight="1" x14ac:dyDescent="0.4">
      <c r="B5" s="100" t="s">
        <v>313</v>
      </c>
      <c r="C5" s="97" t="s">
        <v>314</v>
      </c>
      <c r="D5" s="89">
        <v>4</v>
      </c>
      <c r="E5" s="89">
        <v>4</v>
      </c>
      <c r="F5" s="14" t="str">
        <f t="shared" si="0"/>
        <v>H8</v>
      </c>
      <c r="G5" s="90" t="s">
        <v>315</v>
      </c>
      <c r="H5" s="104" t="s">
        <v>312</v>
      </c>
      <c r="I5" s="89">
        <v>1</v>
      </c>
      <c r="J5" s="89">
        <v>4</v>
      </c>
      <c r="K5" s="14" t="str">
        <f t="shared" si="1"/>
        <v>M5</v>
      </c>
      <c r="N5" s="15">
        <f>IFERROR((IF(LEFT(K5,1) = "L",1,0)),0)</f>
        <v>0</v>
      </c>
      <c r="O5" s="15">
        <f>IFERROR((IF(LEFT(K5,1) = "M",1,0)),0)</f>
        <v>1</v>
      </c>
      <c r="P5" s="15">
        <f>IFERROR((IF(LEFT(K5,1) = "H",1,0)),0)</f>
        <v>0</v>
      </c>
      <c r="Q5" s="15">
        <f>IFERROR((IF(LEFT(K5,1) = "E",1,0)),0)</f>
        <v>0</v>
      </c>
    </row>
    <row r="6" spans="2:17" s="2" customFormat="1" ht="104.25" customHeight="1" x14ac:dyDescent="0.4">
      <c r="B6" s="100" t="s">
        <v>316</v>
      </c>
      <c r="C6" s="97" t="s">
        <v>317</v>
      </c>
      <c r="D6" s="89">
        <v>3</v>
      </c>
      <c r="E6" s="89">
        <v>4</v>
      </c>
      <c r="F6" s="14" t="str">
        <f t="shared" si="0"/>
        <v>H7</v>
      </c>
      <c r="G6" s="90" t="s">
        <v>318</v>
      </c>
      <c r="H6" s="104" t="s">
        <v>312</v>
      </c>
      <c r="I6" s="89">
        <v>1</v>
      </c>
      <c r="J6" s="89">
        <v>4</v>
      </c>
      <c r="K6" s="14" t="str">
        <f t="shared" si="1"/>
        <v>M5</v>
      </c>
      <c r="N6" s="15">
        <f>IFERROR((IF(LEFT(K6,1) = "L",1,0)),0)</f>
        <v>0</v>
      </c>
      <c r="O6" s="15">
        <f>IFERROR((IF(LEFT(K6,1) = "M",1,0)),0)</f>
        <v>1</v>
      </c>
      <c r="P6" s="15">
        <f>IFERROR((IF(LEFT(K6,1) = "H",1,0)),0)</f>
        <v>0</v>
      </c>
      <c r="Q6" s="15">
        <f>IFERROR((IF(LEFT(K6,1) = "E",1,0)),0)</f>
        <v>0</v>
      </c>
    </row>
    <row r="7" spans="2:17" s="2" customFormat="1" ht="67.5" customHeight="1" x14ac:dyDescent="0.4">
      <c r="B7" s="100" t="s">
        <v>319</v>
      </c>
      <c r="C7" s="97" t="s">
        <v>320</v>
      </c>
      <c r="D7" s="89">
        <v>3</v>
      </c>
      <c r="E7" s="89">
        <v>2</v>
      </c>
      <c r="F7" s="14" t="str">
        <f t="shared" si="0"/>
        <v>M5</v>
      </c>
      <c r="G7" s="90" t="s">
        <v>321</v>
      </c>
      <c r="H7" s="104" t="s">
        <v>312</v>
      </c>
      <c r="I7" s="89">
        <v>2</v>
      </c>
      <c r="J7" s="89">
        <v>2</v>
      </c>
      <c r="K7" s="14" t="str">
        <f t="shared" si="1"/>
        <v>L4</v>
      </c>
      <c r="N7" s="15">
        <f>IFERROR((IF(LEFT(K7,1) = "L",1,0)),0)</f>
        <v>1</v>
      </c>
      <c r="O7" s="15">
        <f>IFERROR((IF(LEFT(K7,1) = "M",1,0)),0)</f>
        <v>0</v>
      </c>
      <c r="P7" s="15">
        <f>IFERROR((IF(LEFT(K7,1) = "H",1,0)),0)</f>
        <v>0</v>
      </c>
      <c r="Q7" s="15">
        <f>IFERROR((IF(LEFT(K7,1) = "E",1,0)),0)</f>
        <v>0</v>
      </c>
    </row>
    <row r="8" spans="2:17" s="2" customFormat="1" ht="26.25" x14ac:dyDescent="0.4">
      <c r="B8" s="100" t="s">
        <v>322</v>
      </c>
      <c r="C8" s="97" t="s">
        <v>323</v>
      </c>
      <c r="D8" s="89">
        <v>3</v>
      </c>
      <c r="E8" s="89">
        <v>4</v>
      </c>
      <c r="F8" s="14" t="str">
        <f t="shared" si="0"/>
        <v>H7</v>
      </c>
      <c r="G8" s="90" t="s">
        <v>324</v>
      </c>
      <c r="H8" s="104" t="s">
        <v>312</v>
      </c>
      <c r="I8" s="89">
        <v>1</v>
      </c>
      <c r="J8" s="89">
        <v>4</v>
      </c>
      <c r="K8" s="14" t="str">
        <f t="shared" si="1"/>
        <v>M5</v>
      </c>
      <c r="N8" s="15">
        <f t="shared" ref="N8" si="2">IFERROR((IF(LEFT(K8,1) = "L",1,0)),0)</f>
        <v>0</v>
      </c>
      <c r="O8" s="15">
        <f t="shared" ref="O8" si="3">IFERROR((IF(LEFT(K8,1) = "M",1,0)),0)</f>
        <v>1</v>
      </c>
      <c r="P8" s="15">
        <f t="shared" ref="P8" si="4">IFERROR((IF(LEFT(K8,1) = "H",1,0)),0)</f>
        <v>0</v>
      </c>
      <c r="Q8" s="15">
        <f t="shared" ref="Q8" si="5">IFERROR((IF(LEFT(K8,1) = "E",1,0)),0)</f>
        <v>0</v>
      </c>
    </row>
    <row r="9" spans="2:17" s="2" customFormat="1" ht="59.65" customHeight="1" x14ac:dyDescent="0.4">
      <c r="B9" s="100" t="s">
        <v>325</v>
      </c>
      <c r="C9" s="97" t="s">
        <v>326</v>
      </c>
      <c r="D9" s="89">
        <v>3</v>
      </c>
      <c r="E9" s="89">
        <v>3</v>
      </c>
      <c r="F9" s="14" t="str">
        <f t="shared" si="0"/>
        <v>M6</v>
      </c>
      <c r="G9" s="90" t="s">
        <v>327</v>
      </c>
      <c r="H9" s="104" t="s">
        <v>312</v>
      </c>
      <c r="I9" s="89">
        <v>1</v>
      </c>
      <c r="J9" s="89">
        <v>3</v>
      </c>
      <c r="K9" s="14" t="str">
        <f t="shared" si="1"/>
        <v>L4</v>
      </c>
      <c r="N9" s="15">
        <f>IFERROR((IF(LEFT(K9,1) = "L",1,0)),0)</f>
        <v>1</v>
      </c>
      <c r="O9" s="15">
        <f>IFERROR((IF(LEFT(K9,1) = "M",1,0)),0)</f>
        <v>0</v>
      </c>
      <c r="P9" s="15">
        <f>IFERROR((IF(LEFT(K9,1) = "H",1,0)),0)</f>
        <v>0</v>
      </c>
      <c r="Q9" s="15">
        <f>IFERROR((IF(LEFT(K9,1) = "E",1,0)),0)</f>
        <v>0</v>
      </c>
    </row>
    <row r="10" spans="2:17" s="2" customFormat="1" ht="100.5" customHeight="1" x14ac:dyDescent="0.4">
      <c r="B10" s="100" t="s">
        <v>328</v>
      </c>
      <c r="C10" s="97" t="s">
        <v>329</v>
      </c>
      <c r="D10" s="89">
        <v>3</v>
      </c>
      <c r="E10" s="89">
        <v>3</v>
      </c>
      <c r="F10" s="14" t="str">
        <f t="shared" si="0"/>
        <v>M6</v>
      </c>
      <c r="G10" s="90" t="s">
        <v>330</v>
      </c>
      <c r="H10" s="104" t="s">
        <v>312</v>
      </c>
      <c r="I10" s="89">
        <v>1</v>
      </c>
      <c r="J10" s="89">
        <v>3</v>
      </c>
      <c r="K10" s="14" t="str">
        <f t="shared" si="1"/>
        <v>L4</v>
      </c>
      <c r="N10" s="15">
        <f t="shared" ref="N10:N11" si="6">IFERROR((IF(LEFT(K10,1) = "L",1,0)),0)</f>
        <v>1</v>
      </c>
      <c r="O10" s="15">
        <f t="shared" ref="O10:O11" si="7">IFERROR((IF(LEFT(K10,1) = "M",1,0)),0)</f>
        <v>0</v>
      </c>
      <c r="P10" s="15">
        <f t="shared" ref="P10:P11" si="8">IFERROR((IF(LEFT(K10,1) = "H",1,0)),0)</f>
        <v>0</v>
      </c>
      <c r="Q10" s="15">
        <f t="shared" ref="Q10:Q11" si="9">IFERROR((IF(LEFT(K10,1) = "E",1,0)),0)</f>
        <v>0</v>
      </c>
    </row>
    <row r="11" spans="2:17" s="2" customFormat="1" ht="64.5" customHeight="1" x14ac:dyDescent="0.4">
      <c r="B11" s="100" t="s">
        <v>331</v>
      </c>
      <c r="C11" s="97" t="s">
        <v>332</v>
      </c>
      <c r="D11" s="89">
        <v>3</v>
      </c>
      <c r="E11" s="89">
        <v>3</v>
      </c>
      <c r="F11" s="14" t="str">
        <f t="shared" si="0"/>
        <v>M6</v>
      </c>
      <c r="G11" s="90" t="s">
        <v>333</v>
      </c>
      <c r="H11" s="104" t="s">
        <v>312</v>
      </c>
      <c r="I11" s="89">
        <v>1</v>
      </c>
      <c r="J11" s="89">
        <v>3</v>
      </c>
      <c r="K11" s="14" t="str">
        <f t="shared" si="1"/>
        <v>L4</v>
      </c>
      <c r="N11" s="15">
        <f t="shared" si="6"/>
        <v>1</v>
      </c>
      <c r="O11" s="15">
        <f t="shared" si="7"/>
        <v>0</v>
      </c>
      <c r="P11" s="15">
        <f t="shared" si="8"/>
        <v>0</v>
      </c>
      <c r="Q11" s="15">
        <f t="shared" si="9"/>
        <v>0</v>
      </c>
    </row>
    <row r="12" spans="2:17" ht="13.15" x14ac:dyDescent="0.4">
      <c r="N12" s="15" t="e">
        <f>SUM(#REF!)</f>
        <v>#REF!</v>
      </c>
      <c r="O12" s="15" t="e">
        <f>SUM(#REF!)</f>
        <v>#REF!</v>
      </c>
      <c r="P12" s="15" t="e">
        <f>SUM(#REF!)</f>
        <v>#REF!</v>
      </c>
      <c r="Q12" s="15" t="e">
        <f>SUM(#REF!)</f>
        <v>#REF!</v>
      </c>
    </row>
    <row r="18" spans="2:11" ht="13.5" x14ac:dyDescent="0.35">
      <c r="C18" s="3"/>
      <c r="D18" s="6"/>
      <c r="E18" s="6"/>
      <c r="F18" s="6"/>
      <c r="G18" s="3"/>
      <c r="H18" s="3"/>
      <c r="I18" s="6"/>
      <c r="J18" s="6"/>
      <c r="K18" s="6"/>
    </row>
    <row r="19" spans="2:11" ht="13.5" x14ac:dyDescent="0.35">
      <c r="C19" s="3"/>
      <c r="D19" s="6"/>
      <c r="E19" s="6"/>
      <c r="F19" s="6"/>
      <c r="G19" s="3"/>
      <c r="H19" s="3"/>
      <c r="I19" s="6"/>
      <c r="J19" s="6"/>
      <c r="K19" s="6"/>
    </row>
    <row r="20" spans="2:11" ht="13.5" x14ac:dyDescent="0.35">
      <c r="C20" s="3"/>
      <c r="D20" s="6"/>
      <c r="E20" s="6"/>
      <c r="F20" s="6"/>
      <c r="G20" s="3"/>
      <c r="H20" s="3"/>
      <c r="I20" s="6"/>
      <c r="J20" s="6"/>
      <c r="K20" s="6"/>
    </row>
    <row r="21" spans="2:11" ht="13.5" x14ac:dyDescent="0.35">
      <c r="C21" s="3"/>
      <c r="D21" s="6"/>
      <c r="E21" s="6"/>
      <c r="F21" s="6"/>
      <c r="G21" s="3"/>
      <c r="H21" s="3"/>
      <c r="I21" s="6"/>
      <c r="J21" s="6"/>
      <c r="K21" s="6"/>
    </row>
    <row r="22" spans="2:11" ht="13.5" x14ac:dyDescent="0.35">
      <c r="B22" s="12"/>
      <c r="C22" s="3"/>
      <c r="D22" s="6"/>
      <c r="E22" s="6"/>
      <c r="F22" s="6"/>
      <c r="G22" s="3"/>
      <c r="H22" s="3"/>
      <c r="I22" s="6"/>
      <c r="J22" s="6"/>
      <c r="K22" s="6"/>
    </row>
  </sheetData>
  <autoFilter ref="B2:F24" xr:uid="{00000000-0009-0000-0000-000001000000}"/>
  <mergeCells count="5">
    <mergeCell ref="B1:K1"/>
    <mergeCell ref="B3:C3"/>
    <mergeCell ref="D3:F3"/>
    <mergeCell ref="G3:H3"/>
    <mergeCell ref="I3:K3"/>
  </mergeCells>
  <conditionalFormatting sqref="F4:F11">
    <cfRule type="containsText" dxfId="35" priority="4" operator="containsText" text="M">
      <formula>NOT(ISERROR(SEARCH("M",F4)))</formula>
    </cfRule>
    <cfRule type="containsText" dxfId="34" priority="5" operator="containsText" text="L">
      <formula>NOT(ISERROR(SEARCH("L",F4)))</formula>
    </cfRule>
    <cfRule type="containsText" dxfId="33" priority="6" operator="containsText" text="H">
      <formula>NOT(ISERROR(SEARCH("H",F4)))</formula>
    </cfRule>
  </conditionalFormatting>
  <conditionalFormatting sqref="K4:K11">
    <cfRule type="containsText" dxfId="32" priority="1" operator="containsText" text="M">
      <formula>NOT(ISERROR(SEARCH("M",K4)))</formula>
    </cfRule>
    <cfRule type="containsText" dxfId="31" priority="2" operator="containsText" text="L">
      <formula>NOT(ISERROR(SEARCH("L",K4)))</formula>
    </cfRule>
    <cfRule type="containsText" dxfId="30"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J4:J11 E4:E11" xr:uid="{EE225077-8910-498E-87D9-4AD91DD3B73F}">
      <formula1>"-,1,2,3,4,5"</formula1>
    </dataValidation>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I4:I11 D4:D11" xr:uid="{38C37763-74D9-4B11-A427-201DC7DE3455}">
      <formula1>"-,1,2,3,4,5"</formula1>
    </dataValidation>
  </dataValidations>
  <printOptions horizontalCentered="1"/>
  <pageMargins left="0.23622047244094491" right="0.23622047244094491" top="0.74803149606299213" bottom="0.74803149606299213" header="0.31496062992125984" footer="0.31496062992125984"/>
  <pageSetup paperSize="9" scale="83" fitToHeight="0" orientation="landscape" r:id="rId1"/>
  <headerFooter>
    <oddHeader>&amp;R&amp;G</oddHeader>
    <oddFooter xml:space="preserve">&amp;C&amp;D&amp;R
</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A8D7C-81A8-4D72-B277-BCFA5685D0C3}">
  <sheetPr>
    <pageSetUpPr fitToPage="1"/>
  </sheetPr>
  <dimension ref="B1:Q22"/>
  <sheetViews>
    <sheetView showGridLines="0" showRowColHeaders="0" zoomScaleNormal="100" workbookViewId="0">
      <pane xSplit="2" ySplit="3" topLeftCell="C4" activePane="bottomRight" state="frozen"/>
      <selection activeCell="B1" sqref="B1:Q1"/>
      <selection pane="topRight" activeCell="B1" sqref="B1:Q1"/>
      <selection pane="bottomLeft" activeCell="B1" sqref="B1:Q1"/>
      <selection pane="bottomRight" activeCell="B1" sqref="B1:Q1"/>
    </sheetView>
  </sheetViews>
  <sheetFormatPr defaultRowHeight="12.75" x14ac:dyDescent="0.35"/>
  <cols>
    <col min="1" max="1" width="1.86328125" customWidth="1"/>
    <col min="2" max="2" width="16.1328125" style="1" customWidth="1"/>
    <col min="3" max="3" width="13" customWidth="1"/>
    <col min="4" max="5" width="9" style="5"/>
    <col min="6" max="6" width="10.59765625" style="5" customWidth="1"/>
    <col min="7" max="7" width="76.265625" customWidth="1"/>
    <col min="8" max="8" width="12.3984375" customWidth="1"/>
    <col min="9" max="10" width="9" style="5"/>
    <col min="11" max="11" width="10.59765625" style="5" customWidth="1"/>
    <col min="14" max="17" width="9.1328125" hidden="1" customWidth="1"/>
  </cols>
  <sheetData>
    <row r="1" spans="2:17" ht="66" customHeight="1" x14ac:dyDescent="0.35">
      <c r="B1" s="169" t="s">
        <v>334</v>
      </c>
      <c r="C1" s="169"/>
      <c r="D1" s="169"/>
      <c r="E1" s="169"/>
      <c r="F1" s="169"/>
      <c r="G1" s="169"/>
      <c r="H1" s="169"/>
      <c r="I1" s="169"/>
      <c r="J1" s="169"/>
      <c r="K1" s="169"/>
    </row>
    <row r="2" spans="2:17" s="4" customFormat="1" ht="75.75" customHeight="1" x14ac:dyDescent="0.35">
      <c r="B2" s="16" t="s">
        <v>171</v>
      </c>
      <c r="C2" s="16" t="s">
        <v>172</v>
      </c>
      <c r="D2" s="17" t="s">
        <v>173</v>
      </c>
      <c r="E2" s="17" t="s">
        <v>174</v>
      </c>
      <c r="F2" s="17" t="s">
        <v>175</v>
      </c>
      <c r="G2" s="16" t="s">
        <v>176</v>
      </c>
      <c r="H2" s="17" t="s">
        <v>177</v>
      </c>
      <c r="I2" s="17" t="s">
        <v>173</v>
      </c>
      <c r="J2" s="17" t="s">
        <v>174</v>
      </c>
      <c r="K2" s="17" t="s">
        <v>175</v>
      </c>
    </row>
    <row r="3" spans="2:17" ht="82.5" customHeight="1" x14ac:dyDescent="0.35">
      <c r="B3" s="170"/>
      <c r="C3" s="170"/>
      <c r="D3" s="171" t="s">
        <v>178</v>
      </c>
      <c r="E3" s="171"/>
      <c r="F3" s="171"/>
      <c r="G3" s="172" t="s">
        <v>335</v>
      </c>
      <c r="H3" s="172"/>
      <c r="I3" s="171" t="s">
        <v>179</v>
      </c>
      <c r="J3" s="171"/>
      <c r="K3" s="171"/>
    </row>
    <row r="4" spans="2:17" s="2" customFormat="1" ht="34.9" x14ac:dyDescent="0.4">
      <c r="B4" s="99" t="s">
        <v>336</v>
      </c>
      <c r="C4" s="98" t="s">
        <v>337</v>
      </c>
      <c r="D4" s="86">
        <v>4</v>
      </c>
      <c r="E4" s="86">
        <v>3</v>
      </c>
      <c r="F4" s="14" t="str">
        <f t="shared" ref="F4:F10" si="0">HLOOKUP(E4,Rankings,D4+1,FALSE)</f>
        <v>H7</v>
      </c>
      <c r="G4" s="90" t="s">
        <v>338</v>
      </c>
      <c r="H4" s="104" t="s">
        <v>260</v>
      </c>
      <c r="I4" s="89">
        <v>1</v>
      </c>
      <c r="J4" s="89">
        <v>3</v>
      </c>
      <c r="K4" s="14" t="str">
        <f t="shared" ref="K4:K10" si="1">HLOOKUP(J4,Rankings,I4+1,FALSE)</f>
        <v>L4</v>
      </c>
      <c r="N4" s="15">
        <f>IFERROR((IF(LEFT(K4,1) = "L",1,0)),0)</f>
        <v>1</v>
      </c>
      <c r="O4" s="15">
        <f>IFERROR((IF(LEFT(K4,1) = "M",1,0)),0)</f>
        <v>0</v>
      </c>
      <c r="P4" s="15">
        <f>IFERROR((IF(LEFT(K4,1) = "H",1,0)),0)</f>
        <v>0</v>
      </c>
      <c r="Q4" s="15">
        <f>IFERROR((IF(LEFT(K4,1) = "E",1,0)),0)</f>
        <v>0</v>
      </c>
    </row>
    <row r="5" spans="2:17" s="2" customFormat="1" ht="43.15" customHeight="1" x14ac:dyDescent="0.4">
      <c r="B5" s="99" t="s">
        <v>339</v>
      </c>
      <c r="C5" s="98" t="s">
        <v>340</v>
      </c>
      <c r="D5" s="86">
        <v>3</v>
      </c>
      <c r="E5" s="86">
        <v>3</v>
      </c>
      <c r="F5" s="14" t="str">
        <f t="shared" si="0"/>
        <v>M6</v>
      </c>
      <c r="G5" s="90" t="s">
        <v>341</v>
      </c>
      <c r="H5" s="104" t="s">
        <v>298</v>
      </c>
      <c r="I5" s="89">
        <v>1</v>
      </c>
      <c r="J5" s="89">
        <v>3</v>
      </c>
      <c r="K5" s="14" t="str">
        <f t="shared" si="1"/>
        <v>L4</v>
      </c>
      <c r="N5" s="15">
        <f>IFERROR((IF(LEFT(K5,1) = "L",1,0)),0)</f>
        <v>1</v>
      </c>
      <c r="O5" s="15">
        <f>IFERROR((IF(LEFT(K5,1) = "M",1,0)),0)</f>
        <v>0</v>
      </c>
      <c r="P5" s="15">
        <f>IFERROR((IF(LEFT(K5,1) = "H",1,0)),0)</f>
        <v>0</v>
      </c>
      <c r="Q5" s="15">
        <f>IFERROR((IF(LEFT(K5,1) = "E",1,0)),0)</f>
        <v>0</v>
      </c>
    </row>
    <row r="6" spans="2:17" s="2" customFormat="1" ht="104.65" customHeight="1" x14ac:dyDescent="0.4">
      <c r="B6" s="99" t="s">
        <v>342</v>
      </c>
      <c r="C6" s="98" t="s">
        <v>343</v>
      </c>
      <c r="D6" s="86">
        <v>4</v>
      </c>
      <c r="E6" s="86">
        <v>4</v>
      </c>
      <c r="F6" s="14" t="str">
        <f t="shared" si="0"/>
        <v>H8</v>
      </c>
      <c r="G6" s="90" t="s">
        <v>344</v>
      </c>
      <c r="H6" s="104" t="s">
        <v>345</v>
      </c>
      <c r="I6" s="89">
        <v>1</v>
      </c>
      <c r="J6" s="89">
        <v>4</v>
      </c>
      <c r="K6" s="14" t="str">
        <f t="shared" si="1"/>
        <v>M5</v>
      </c>
      <c r="N6" s="15">
        <f>IFERROR((IF(LEFT(K6,1) = "L",1,0)),0)</f>
        <v>0</v>
      </c>
      <c r="O6" s="15">
        <f>IFERROR((IF(LEFT(K6,1) = "M",1,0)),0)</f>
        <v>1</v>
      </c>
      <c r="P6" s="15">
        <f>IFERROR((IF(LEFT(K6,1) = "H",1,0)),0)</f>
        <v>0</v>
      </c>
      <c r="Q6" s="15">
        <f>IFERROR((IF(LEFT(K6,1) = "E",1,0)),0)</f>
        <v>0</v>
      </c>
    </row>
    <row r="7" spans="2:17" s="2" customFormat="1" ht="99.4" customHeight="1" x14ac:dyDescent="0.4">
      <c r="B7" s="99" t="s">
        <v>346</v>
      </c>
      <c r="C7" s="98" t="s">
        <v>347</v>
      </c>
      <c r="D7" s="86">
        <v>3</v>
      </c>
      <c r="E7" s="86">
        <v>3</v>
      </c>
      <c r="F7" s="14" t="str">
        <f t="shared" si="0"/>
        <v>M6</v>
      </c>
      <c r="G7" s="90" t="s">
        <v>348</v>
      </c>
      <c r="H7" s="104" t="s">
        <v>345</v>
      </c>
      <c r="I7" s="89">
        <v>1</v>
      </c>
      <c r="J7" s="89">
        <v>3</v>
      </c>
      <c r="K7" s="14" t="str">
        <f t="shared" si="1"/>
        <v>L4</v>
      </c>
      <c r="N7" s="15">
        <f t="shared" ref="N7" si="2">IFERROR((IF(LEFT(K7,1) = "L",1,0)),0)</f>
        <v>1</v>
      </c>
      <c r="O7" s="15">
        <f t="shared" ref="O7" si="3">IFERROR((IF(LEFT(K7,1) = "M",1,0)),0)</f>
        <v>0</v>
      </c>
      <c r="P7" s="15">
        <f t="shared" ref="P7" si="4">IFERROR((IF(LEFT(K7,1) = "H",1,0)),0)</f>
        <v>0</v>
      </c>
      <c r="Q7" s="15">
        <f t="shared" ref="Q7" si="5">IFERROR((IF(LEFT(K7,1) = "E",1,0)),0)</f>
        <v>0</v>
      </c>
    </row>
    <row r="8" spans="2:17" s="2" customFormat="1" ht="264.75" customHeight="1" x14ac:dyDescent="0.4">
      <c r="B8" s="99" t="s">
        <v>349</v>
      </c>
      <c r="C8" s="98" t="s">
        <v>350</v>
      </c>
      <c r="D8" s="86">
        <v>3</v>
      </c>
      <c r="E8" s="86">
        <v>3</v>
      </c>
      <c r="F8" s="14" t="str">
        <f t="shared" si="0"/>
        <v>M6</v>
      </c>
      <c r="G8" s="90" t="s">
        <v>351</v>
      </c>
      <c r="H8" s="104" t="s">
        <v>345</v>
      </c>
      <c r="I8" s="89">
        <v>1</v>
      </c>
      <c r="J8" s="89">
        <v>3</v>
      </c>
      <c r="K8" s="14" t="str">
        <f t="shared" si="1"/>
        <v>L4</v>
      </c>
      <c r="N8" s="15">
        <f>IFERROR((IF(LEFT(K8,1) = "L",1,0)),0)</f>
        <v>1</v>
      </c>
      <c r="O8" s="15">
        <f>IFERROR((IF(LEFT(K8,1) = "M",1,0)),0)</f>
        <v>0</v>
      </c>
      <c r="P8" s="15">
        <f>IFERROR((IF(LEFT(K8,1) = "H",1,0)),0)</f>
        <v>0</v>
      </c>
      <c r="Q8" s="15">
        <f>IFERROR((IF(LEFT(K8,1) = "E",1,0)),0)</f>
        <v>0</v>
      </c>
    </row>
    <row r="9" spans="2:17" s="2" customFormat="1" ht="130.15" customHeight="1" x14ac:dyDescent="0.4">
      <c r="B9" s="99" t="s">
        <v>352</v>
      </c>
      <c r="C9" s="98" t="s">
        <v>353</v>
      </c>
      <c r="D9" s="86">
        <v>4</v>
      </c>
      <c r="E9" s="86">
        <v>3</v>
      </c>
      <c r="F9" s="14" t="str">
        <f t="shared" si="0"/>
        <v>H7</v>
      </c>
      <c r="G9" s="90" t="s">
        <v>354</v>
      </c>
      <c r="H9" s="104" t="s">
        <v>345</v>
      </c>
      <c r="I9" s="89">
        <v>1</v>
      </c>
      <c r="J9" s="89">
        <v>3</v>
      </c>
      <c r="K9" s="14" t="str">
        <f t="shared" si="1"/>
        <v>L4</v>
      </c>
      <c r="N9" s="15">
        <f t="shared" ref="N9:N10" si="6">IFERROR((IF(LEFT(K9,1) = "L",1,0)),0)</f>
        <v>1</v>
      </c>
      <c r="O9" s="15">
        <f t="shared" ref="O9:O10" si="7">IFERROR((IF(LEFT(K9,1) = "M",1,0)),0)</f>
        <v>0</v>
      </c>
      <c r="P9" s="15">
        <f t="shared" ref="P9:P10" si="8">IFERROR((IF(LEFT(K9,1) = "H",1,0)),0)</f>
        <v>0</v>
      </c>
      <c r="Q9" s="15">
        <f t="shared" ref="Q9:Q10" si="9">IFERROR((IF(LEFT(K9,1) = "E",1,0)),0)</f>
        <v>0</v>
      </c>
    </row>
    <row r="10" spans="2:17" s="2" customFormat="1" ht="204" customHeight="1" x14ac:dyDescent="0.4">
      <c r="B10" s="99" t="s">
        <v>355</v>
      </c>
      <c r="C10" s="98" t="s">
        <v>356</v>
      </c>
      <c r="D10" s="86">
        <v>4</v>
      </c>
      <c r="E10" s="86">
        <v>3</v>
      </c>
      <c r="F10" s="14" t="str">
        <f t="shared" si="0"/>
        <v>H7</v>
      </c>
      <c r="G10" s="90" t="s">
        <v>357</v>
      </c>
      <c r="H10" s="104" t="s">
        <v>345</v>
      </c>
      <c r="I10" s="89">
        <v>1</v>
      </c>
      <c r="J10" s="89">
        <v>3</v>
      </c>
      <c r="K10" s="14" t="str">
        <f t="shared" si="1"/>
        <v>L4</v>
      </c>
      <c r="N10" s="15">
        <f t="shared" si="6"/>
        <v>1</v>
      </c>
      <c r="O10" s="15">
        <f t="shared" si="7"/>
        <v>0</v>
      </c>
      <c r="P10" s="15">
        <f t="shared" si="8"/>
        <v>0</v>
      </c>
      <c r="Q10" s="15">
        <f t="shared" si="9"/>
        <v>0</v>
      </c>
    </row>
    <row r="11" spans="2:17" s="2" customFormat="1" ht="240" customHeight="1" x14ac:dyDescent="0.4">
      <c r="B11" s="99" t="s">
        <v>358</v>
      </c>
      <c r="C11" s="98" t="s">
        <v>359</v>
      </c>
      <c r="D11" s="86">
        <v>4</v>
      </c>
      <c r="E11" s="86">
        <v>3</v>
      </c>
      <c r="F11" s="14" t="str">
        <f t="shared" ref="F11" si="10">HLOOKUP(E11,Rankings,D11+1,FALSE)</f>
        <v>H7</v>
      </c>
      <c r="G11" s="90" t="s">
        <v>360</v>
      </c>
      <c r="H11" s="104" t="s">
        <v>345</v>
      </c>
      <c r="I11" s="89">
        <v>1</v>
      </c>
      <c r="J11" s="89">
        <v>3</v>
      </c>
      <c r="K11" s="14" t="str">
        <f t="shared" ref="K11" si="11">HLOOKUP(J11,Rankings,I11+1,FALSE)</f>
        <v>L4</v>
      </c>
      <c r="N11" s="15">
        <f t="shared" ref="N11" si="12">IFERROR((IF(LEFT(K11,1) = "L",1,0)),0)</f>
        <v>1</v>
      </c>
      <c r="O11" s="15">
        <f t="shared" ref="O11" si="13">IFERROR((IF(LEFT(K11,1) = "M",1,0)),0)</f>
        <v>0</v>
      </c>
      <c r="P11" s="15">
        <f t="shared" ref="P11" si="14">IFERROR((IF(LEFT(K11,1) = "H",1,0)),0)</f>
        <v>0</v>
      </c>
      <c r="Q11" s="15">
        <f t="shared" ref="Q11" si="15">IFERROR((IF(LEFT(K11,1) = "E",1,0)),0)</f>
        <v>0</v>
      </c>
    </row>
    <row r="12" spans="2:17" ht="13.15" x14ac:dyDescent="0.4">
      <c r="C12" s="101"/>
      <c r="N12" s="15" t="e">
        <f>SUM(#REF!)</f>
        <v>#REF!</v>
      </c>
      <c r="O12" s="15" t="e">
        <f>SUM(#REF!)</f>
        <v>#REF!</v>
      </c>
      <c r="P12" s="15" t="e">
        <f>SUM(#REF!)</f>
        <v>#REF!</v>
      </c>
      <c r="Q12" s="15" t="e">
        <f>SUM(#REF!)</f>
        <v>#REF!</v>
      </c>
    </row>
    <row r="18" spans="2:11" ht="13.5" x14ac:dyDescent="0.35">
      <c r="C18" s="3"/>
      <c r="D18" s="6"/>
      <c r="E18" s="6"/>
      <c r="F18" s="6"/>
      <c r="G18" s="3"/>
      <c r="H18" s="3"/>
      <c r="I18" s="6"/>
      <c r="J18" s="6"/>
      <c r="K18" s="6"/>
    </row>
    <row r="19" spans="2:11" ht="13.5" x14ac:dyDescent="0.35">
      <c r="C19" s="3"/>
      <c r="D19" s="6"/>
      <c r="E19" s="6"/>
      <c r="F19" s="6"/>
      <c r="G19" s="3"/>
      <c r="H19" s="3"/>
      <c r="I19" s="6"/>
      <c r="J19" s="6"/>
      <c r="K19" s="6"/>
    </row>
    <row r="20" spans="2:11" ht="13.5" x14ac:dyDescent="0.35">
      <c r="C20" s="3"/>
      <c r="D20" s="6"/>
      <c r="E20" s="6"/>
      <c r="F20" s="6"/>
      <c r="G20" s="3"/>
      <c r="H20" s="3"/>
      <c r="I20" s="6"/>
      <c r="J20" s="6"/>
      <c r="K20" s="6"/>
    </row>
    <row r="21" spans="2:11" ht="13.5" x14ac:dyDescent="0.35">
      <c r="C21" s="3"/>
      <c r="D21" s="6"/>
      <c r="E21" s="6"/>
      <c r="F21" s="6"/>
      <c r="G21" s="3"/>
      <c r="H21" s="3"/>
      <c r="I21" s="6"/>
      <c r="J21" s="6"/>
      <c r="K21" s="6"/>
    </row>
    <row r="22" spans="2:11" ht="13.5" x14ac:dyDescent="0.35">
      <c r="B22" s="12"/>
      <c r="C22" s="3"/>
      <c r="D22" s="6"/>
      <c r="E22" s="6"/>
      <c r="F22" s="6"/>
      <c r="G22" s="3"/>
      <c r="H22" s="3"/>
      <c r="I22" s="6"/>
      <c r="J22" s="6"/>
      <c r="K22" s="6"/>
    </row>
  </sheetData>
  <autoFilter ref="B2:F24" xr:uid="{00000000-0009-0000-0000-000001000000}"/>
  <mergeCells count="5">
    <mergeCell ref="B1:K1"/>
    <mergeCell ref="B3:C3"/>
    <mergeCell ref="D3:F3"/>
    <mergeCell ref="G3:H3"/>
    <mergeCell ref="I3:K3"/>
  </mergeCells>
  <conditionalFormatting sqref="F4:F11">
    <cfRule type="containsText" dxfId="29" priority="4" operator="containsText" text="M">
      <formula>NOT(ISERROR(SEARCH("M",F4)))</formula>
    </cfRule>
    <cfRule type="containsText" dxfId="28" priority="5" operator="containsText" text="L">
      <formula>NOT(ISERROR(SEARCH("L",F4)))</formula>
    </cfRule>
    <cfRule type="containsText" dxfId="27" priority="6" operator="containsText" text="H">
      <formula>NOT(ISERROR(SEARCH("H",F4)))</formula>
    </cfRule>
  </conditionalFormatting>
  <conditionalFormatting sqref="K4:K11">
    <cfRule type="containsText" dxfId="26" priority="1" operator="containsText" text="M">
      <formula>NOT(ISERROR(SEARCH("M",K4)))</formula>
    </cfRule>
    <cfRule type="containsText" dxfId="25" priority="2" operator="containsText" text="L">
      <formula>NOT(ISERROR(SEARCH("L",K4)))</formula>
    </cfRule>
    <cfRule type="containsText" dxfId="24"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J4:J11 E4:E11" xr:uid="{4FCF07EC-B876-43F2-A079-4387EE9EF213}">
      <formula1>"-,1,2,3,4,5"</formula1>
    </dataValidation>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I4:I11 D4:D11" xr:uid="{8A79295D-1B7B-4604-AC38-577F29B2707C}">
      <formula1>"-,1,2,3,4,5"</formula1>
    </dataValidation>
  </dataValidations>
  <hyperlinks>
    <hyperlink ref="G3:H3" r:id="rId1" display="Reference the SDS Folder on site before proceeding with handling any chemical found or used. Use the QR Code provided in the site documents to access the online SDS Library." xr:uid="{846AF85C-4EC3-44D3-B066-9A2D0C41ACA6}"/>
  </hyperlinks>
  <printOptions horizontalCentered="1"/>
  <pageMargins left="0.23622047244094491" right="0.23622047244094491" top="0.74803149606299213" bottom="0.74803149606299213" header="0.31496062992125984" footer="0.31496062992125984"/>
  <pageSetup paperSize="9" scale="83" fitToHeight="0" orientation="landscape" r:id="rId2"/>
  <headerFooter>
    <oddHeader>&amp;R&amp;G</oddHeader>
    <oddFooter xml:space="preserve">&amp;C&amp;D&amp;R
</oddFooter>
  </headerFooter>
  <legacyDrawing r:id="rId3"/>
  <legacyDrawingHF r:id="rId4"/>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81687-322E-49E5-A560-B2A8DF183070}">
  <sheetPr>
    <pageSetUpPr fitToPage="1"/>
  </sheetPr>
  <dimension ref="B1:Q16"/>
  <sheetViews>
    <sheetView showGridLines="0" showRowColHeaders="0" zoomScaleNormal="100" workbookViewId="0">
      <pane xSplit="2" ySplit="3" topLeftCell="C4" activePane="bottomRight" state="frozen"/>
      <selection activeCell="B1" sqref="B1:Q1"/>
      <selection pane="topRight" activeCell="B1" sqref="B1:Q1"/>
      <selection pane="bottomLeft" activeCell="B1" sqref="B1:Q1"/>
      <selection pane="bottomRight" activeCell="B1" sqref="B1:Q1"/>
    </sheetView>
  </sheetViews>
  <sheetFormatPr defaultColWidth="9.1328125" defaultRowHeight="12.75" x14ac:dyDescent="0.35"/>
  <cols>
    <col min="1" max="1" width="1.86328125" style="75" customWidth="1"/>
    <col min="2" max="2" width="16.1328125" style="78" customWidth="1"/>
    <col min="3" max="3" width="13" style="75" customWidth="1"/>
    <col min="4" max="5" width="9.1328125" style="82"/>
    <col min="6" max="6" width="10.59765625" style="82" customWidth="1"/>
    <col min="7" max="7" width="76.1328125" style="75" customWidth="1"/>
    <col min="8" max="8" width="12.3984375" style="75" customWidth="1"/>
    <col min="9" max="10" width="9.1328125" style="82"/>
    <col min="11" max="11" width="10.59765625" style="82" customWidth="1"/>
    <col min="12" max="13" width="9.1328125" style="75"/>
    <col min="14" max="17" width="9.1328125" style="75" hidden="1" customWidth="1"/>
    <col min="18" max="16384" width="9.1328125" style="75"/>
  </cols>
  <sheetData>
    <row r="1" spans="2:17" customFormat="1" ht="66" customHeight="1" x14ac:dyDescent="0.35">
      <c r="B1" s="169" t="s">
        <v>361</v>
      </c>
      <c r="C1" s="169"/>
      <c r="D1" s="169"/>
      <c r="E1" s="169"/>
      <c r="F1" s="169"/>
      <c r="G1" s="169"/>
      <c r="H1" s="169"/>
      <c r="I1" s="169"/>
      <c r="J1" s="169"/>
      <c r="K1" s="169"/>
    </row>
    <row r="2" spans="2:17" s="74" customFormat="1" ht="75.75" customHeight="1" x14ac:dyDescent="0.35">
      <c r="B2" s="72" t="s">
        <v>171</v>
      </c>
      <c r="C2" s="72" t="s">
        <v>172</v>
      </c>
      <c r="D2" s="73" t="s">
        <v>173</v>
      </c>
      <c r="E2" s="73" t="s">
        <v>174</v>
      </c>
      <c r="F2" s="73" t="s">
        <v>175</v>
      </c>
      <c r="G2" s="72" t="s">
        <v>176</v>
      </c>
      <c r="H2" s="73" t="s">
        <v>177</v>
      </c>
      <c r="I2" s="73" t="s">
        <v>173</v>
      </c>
      <c r="J2" s="73" t="s">
        <v>174</v>
      </c>
      <c r="K2" s="73" t="s">
        <v>175</v>
      </c>
    </row>
    <row r="3" spans="2:17" ht="39.950000000000003" customHeight="1" x14ac:dyDescent="0.35">
      <c r="B3" s="173"/>
      <c r="C3" s="173"/>
      <c r="D3" s="174" t="s">
        <v>178</v>
      </c>
      <c r="E3" s="174"/>
      <c r="F3" s="174"/>
      <c r="G3" s="174"/>
      <c r="H3" s="174"/>
      <c r="I3" s="174" t="s">
        <v>179</v>
      </c>
      <c r="J3" s="174"/>
      <c r="K3" s="174"/>
    </row>
    <row r="4" spans="2:17" s="76" customFormat="1" ht="75.75" customHeight="1" x14ac:dyDescent="0.4">
      <c r="B4" s="84" t="s">
        <v>362</v>
      </c>
      <c r="C4" s="85" t="s">
        <v>363</v>
      </c>
      <c r="D4" s="86">
        <v>4</v>
      </c>
      <c r="E4" s="86">
        <v>5</v>
      </c>
      <c r="F4" s="102" t="str">
        <f t="shared" ref="F4" si="0">HLOOKUP(E4,Rankings,D4+1,FALSE)</f>
        <v>E9</v>
      </c>
      <c r="G4" s="88" t="s">
        <v>364</v>
      </c>
      <c r="H4" s="104" t="s">
        <v>365</v>
      </c>
      <c r="I4" s="86">
        <v>1</v>
      </c>
      <c r="J4" s="86">
        <v>5</v>
      </c>
      <c r="K4" s="102" t="str">
        <f t="shared" ref="K4" si="1">HLOOKUP(J4,Rankings,I4+1,FALSE)</f>
        <v>M6</v>
      </c>
      <c r="N4" s="77">
        <f t="shared" ref="N4:N6" si="2">IFERROR((IF(LEFT(K4,1) = "L",1,0)),0)</f>
        <v>0</v>
      </c>
      <c r="O4" s="77">
        <f t="shared" ref="O4:O6" si="3">IFERROR((IF(LEFT(K4,1) = "M",1,0)),0)</f>
        <v>1</v>
      </c>
      <c r="P4" s="77">
        <f t="shared" ref="P4:P6" si="4">IFERROR((IF(LEFT(K4,1) = "H",1,0)),0)</f>
        <v>0</v>
      </c>
      <c r="Q4" s="77">
        <f t="shared" ref="Q4:Q6" si="5">IFERROR((IF(LEFT(K4,1) = "E",1,0)),0)</f>
        <v>0</v>
      </c>
    </row>
    <row r="5" spans="2:17" s="76" customFormat="1" ht="92.65" customHeight="1" x14ac:dyDescent="0.4">
      <c r="B5" s="84" t="s">
        <v>362</v>
      </c>
      <c r="C5" s="85" t="s">
        <v>366</v>
      </c>
      <c r="D5" s="86">
        <v>4</v>
      </c>
      <c r="E5" s="86">
        <v>5</v>
      </c>
      <c r="F5" s="102" t="str">
        <f t="shared" ref="F5:F6" si="6">HLOOKUP(E5,Rankings,D5+1,FALSE)</f>
        <v>E9</v>
      </c>
      <c r="G5" s="88" t="s">
        <v>367</v>
      </c>
      <c r="H5" s="104" t="s">
        <v>365</v>
      </c>
      <c r="I5" s="86">
        <v>1</v>
      </c>
      <c r="J5" s="86">
        <v>5</v>
      </c>
      <c r="K5" s="102" t="str">
        <f t="shared" ref="K5:K6" si="7">HLOOKUP(J5,Rankings,I5+1,FALSE)</f>
        <v>M6</v>
      </c>
      <c r="N5" s="77">
        <f t="shared" si="2"/>
        <v>0</v>
      </c>
      <c r="O5" s="77">
        <f t="shared" si="3"/>
        <v>1</v>
      </c>
      <c r="P5" s="77">
        <f t="shared" si="4"/>
        <v>0</v>
      </c>
      <c r="Q5" s="77">
        <f t="shared" si="5"/>
        <v>0</v>
      </c>
    </row>
    <row r="6" spans="2:17" s="76" customFormat="1" ht="61.15" customHeight="1" x14ac:dyDescent="0.4">
      <c r="B6" s="84" t="s">
        <v>362</v>
      </c>
      <c r="C6" s="85" t="s">
        <v>368</v>
      </c>
      <c r="D6" s="86">
        <v>3</v>
      </c>
      <c r="E6" s="86">
        <v>4</v>
      </c>
      <c r="F6" s="102" t="str">
        <f t="shared" si="6"/>
        <v>H7</v>
      </c>
      <c r="G6" s="88" t="s">
        <v>369</v>
      </c>
      <c r="H6" s="104" t="s">
        <v>365</v>
      </c>
      <c r="I6" s="86">
        <v>1</v>
      </c>
      <c r="J6" s="86">
        <v>4</v>
      </c>
      <c r="K6" s="102" t="str">
        <f t="shared" si="7"/>
        <v>M5</v>
      </c>
      <c r="N6" s="77">
        <f t="shared" si="2"/>
        <v>0</v>
      </c>
      <c r="O6" s="77">
        <f t="shared" si="3"/>
        <v>1</v>
      </c>
      <c r="P6" s="77">
        <f t="shared" si="4"/>
        <v>0</v>
      </c>
      <c r="Q6" s="77">
        <f t="shared" si="5"/>
        <v>0</v>
      </c>
    </row>
    <row r="12" spans="2:17" ht="13.5" x14ac:dyDescent="0.35">
      <c r="C12" s="79"/>
      <c r="D12" s="80"/>
      <c r="E12" s="80"/>
      <c r="F12" s="80"/>
      <c r="G12" s="79"/>
      <c r="H12" s="79"/>
      <c r="I12" s="80"/>
      <c r="J12" s="80"/>
      <c r="K12" s="80"/>
    </row>
    <row r="13" spans="2:17" ht="13.5" x14ac:dyDescent="0.35">
      <c r="C13" s="79"/>
      <c r="D13" s="80"/>
      <c r="E13" s="80"/>
      <c r="F13" s="80"/>
      <c r="G13" s="79"/>
      <c r="H13" s="79"/>
      <c r="I13" s="80"/>
      <c r="J13" s="80"/>
      <c r="K13" s="80"/>
    </row>
    <row r="14" spans="2:17" ht="13.5" x14ac:dyDescent="0.35">
      <c r="C14" s="79"/>
      <c r="D14" s="80"/>
      <c r="E14" s="80"/>
      <c r="F14" s="80"/>
      <c r="G14" s="79"/>
      <c r="H14" s="79"/>
      <c r="I14" s="80"/>
      <c r="J14" s="80"/>
      <c r="K14" s="80"/>
    </row>
    <row r="15" spans="2:17" ht="13.5" x14ac:dyDescent="0.35">
      <c r="C15" s="79"/>
      <c r="D15" s="80"/>
      <c r="E15" s="80"/>
      <c r="F15" s="80"/>
      <c r="G15" s="79"/>
      <c r="H15" s="79"/>
      <c r="I15" s="80"/>
      <c r="J15" s="80"/>
      <c r="K15" s="80"/>
    </row>
    <row r="16" spans="2:17" ht="13.5" x14ac:dyDescent="0.35">
      <c r="B16" s="81"/>
      <c r="C16" s="79"/>
      <c r="D16" s="80"/>
      <c r="E16" s="80"/>
      <c r="F16" s="80"/>
      <c r="G16" s="79"/>
      <c r="H16" s="79"/>
      <c r="I16" s="80"/>
      <c r="J16" s="80"/>
      <c r="K16" s="80"/>
    </row>
  </sheetData>
  <autoFilter ref="B2:F18" xr:uid="{00000000-0009-0000-0000-000001000000}"/>
  <mergeCells count="5">
    <mergeCell ref="B3:C3"/>
    <mergeCell ref="D3:F3"/>
    <mergeCell ref="G3:H3"/>
    <mergeCell ref="I3:K3"/>
    <mergeCell ref="B1:K1"/>
  </mergeCells>
  <conditionalFormatting sqref="F4:F6">
    <cfRule type="containsText" dxfId="23" priority="4" operator="containsText" text="M">
      <formula>NOT(ISERROR(SEARCH("M",F4)))</formula>
    </cfRule>
    <cfRule type="containsText" dxfId="22" priority="5" operator="containsText" text="L">
      <formula>NOT(ISERROR(SEARCH("L",F4)))</formula>
    </cfRule>
    <cfRule type="containsText" dxfId="21" priority="6" operator="containsText" text="H">
      <formula>NOT(ISERROR(SEARCH("H",F4)))</formula>
    </cfRule>
  </conditionalFormatting>
  <conditionalFormatting sqref="K4:K6">
    <cfRule type="containsText" dxfId="20" priority="1" operator="containsText" text="M">
      <formula>NOT(ISERROR(SEARCH("M",K4)))</formula>
    </cfRule>
    <cfRule type="containsText" dxfId="19" priority="2" operator="containsText" text="L">
      <formula>NOT(ISERROR(SEARCH("L",K4)))</formula>
    </cfRule>
    <cfRule type="containsText" dxfId="18"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D4:D6 I4:I6" xr:uid="{CFB411C7-E171-4AC1-A381-239AA3AE6A8E}">
      <formula1>"-,1,2,3,4,5"</formula1>
    </dataValidation>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E4:E6 J4:J6" xr:uid="{7C9F8C50-28D3-478A-BFBF-BAB4193EEF4F}">
      <formula1>"-,1,2,3,4,5"</formula1>
    </dataValidation>
  </dataValidations>
  <printOptions horizontalCentered="1"/>
  <pageMargins left="0.23622047244094491" right="0.23622047244094491" top="0.74803149606299213" bottom="0.74803149606299213" header="0.31496062992125984" footer="0.31496062992125984"/>
  <pageSetup paperSize="9" scale="83" firstPageNumber="7" fitToHeight="0" orientation="landscape" r:id="rId1"/>
  <headerFooter>
    <oddHeader>&amp;R&amp;G</oddHeader>
    <oddFooter xml:space="preserve">&amp;C&amp;D&amp;R
</oddFooter>
  </headerFooter>
  <legacyDrawing r:id="rId2"/>
  <legacyDrawingHF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67787-4C43-4BFA-A96E-1C87393B2B90}">
  <sheetPr>
    <pageSetUpPr fitToPage="1"/>
  </sheetPr>
  <dimension ref="B1:Q21"/>
  <sheetViews>
    <sheetView showGridLines="0" showRowColHeaders="0" zoomScaleNormal="100" workbookViewId="0">
      <pane xSplit="2" ySplit="3" topLeftCell="C4" activePane="bottomRight" state="frozen"/>
      <selection activeCell="B1" sqref="B1:Q1"/>
      <selection pane="topRight" activeCell="B1" sqref="B1:Q1"/>
      <selection pane="bottomLeft" activeCell="B1" sqref="B1:Q1"/>
      <selection pane="bottomRight" activeCell="B1" sqref="B1:Q1"/>
    </sheetView>
  </sheetViews>
  <sheetFormatPr defaultRowHeight="12.75" x14ac:dyDescent="0.35"/>
  <cols>
    <col min="1" max="1" width="1.86328125" customWidth="1"/>
    <col min="2" max="2" width="16.1328125" style="1" customWidth="1"/>
    <col min="3" max="3" width="13" customWidth="1"/>
    <col min="4" max="5" width="9" style="5"/>
    <col min="6" max="6" width="10.59765625" style="5" customWidth="1"/>
    <col min="7" max="7" width="76.265625" customWidth="1"/>
    <col min="8" max="8" width="12.3984375" customWidth="1"/>
    <col min="9" max="10" width="9" style="5"/>
    <col min="11" max="11" width="10.59765625" style="5" customWidth="1"/>
    <col min="14" max="17" width="9.1328125" hidden="1" customWidth="1"/>
  </cols>
  <sheetData>
    <row r="1" spans="2:17" ht="66" customHeight="1" x14ac:dyDescent="0.35">
      <c r="B1" s="169" t="s">
        <v>241</v>
      </c>
      <c r="C1" s="169"/>
      <c r="D1" s="169"/>
      <c r="E1" s="169"/>
      <c r="F1" s="169"/>
      <c r="G1" s="169"/>
      <c r="H1" s="169"/>
      <c r="I1" s="169"/>
      <c r="J1" s="169"/>
      <c r="K1" s="169"/>
    </row>
    <row r="2" spans="2:17" s="4" customFormat="1" ht="75.75" customHeight="1" x14ac:dyDescent="0.35">
      <c r="B2" s="16" t="s">
        <v>171</v>
      </c>
      <c r="C2" s="16" t="s">
        <v>172</v>
      </c>
      <c r="D2" s="17" t="s">
        <v>173</v>
      </c>
      <c r="E2" s="17" t="s">
        <v>174</v>
      </c>
      <c r="F2" s="17" t="s">
        <v>175</v>
      </c>
      <c r="G2" s="16" t="s">
        <v>176</v>
      </c>
      <c r="H2" s="17" t="s">
        <v>177</v>
      </c>
      <c r="I2" s="17" t="s">
        <v>173</v>
      </c>
      <c r="J2" s="17" t="s">
        <v>174</v>
      </c>
      <c r="K2" s="17" t="s">
        <v>175</v>
      </c>
    </row>
    <row r="3" spans="2:17" ht="82.5" customHeight="1" x14ac:dyDescent="0.35">
      <c r="B3" s="170"/>
      <c r="C3" s="170"/>
      <c r="D3" s="171" t="s">
        <v>178</v>
      </c>
      <c r="E3" s="171"/>
      <c r="F3" s="171"/>
      <c r="G3" s="171"/>
      <c r="H3" s="171"/>
      <c r="I3" s="171" t="s">
        <v>179</v>
      </c>
      <c r="J3" s="171"/>
      <c r="K3" s="171"/>
    </row>
    <row r="4" spans="2:17" s="2" customFormat="1" ht="141.4" customHeight="1" x14ac:dyDescent="0.4">
      <c r="B4" s="100" t="s">
        <v>227</v>
      </c>
      <c r="C4" s="97" t="s">
        <v>180</v>
      </c>
      <c r="D4" s="89">
        <v>3</v>
      </c>
      <c r="E4" s="89">
        <v>4</v>
      </c>
      <c r="F4" s="14" t="str">
        <f t="shared" ref="F4:F10" si="0">HLOOKUP(E4,Rankings,D4+1,FALSE)</f>
        <v>H7</v>
      </c>
      <c r="G4" s="90" t="s">
        <v>370</v>
      </c>
      <c r="H4" s="104" t="s">
        <v>229</v>
      </c>
      <c r="I4" s="89">
        <v>1</v>
      </c>
      <c r="J4" s="89">
        <v>4</v>
      </c>
      <c r="K4" s="14" t="str">
        <f t="shared" ref="K4" si="1">HLOOKUP(J4,Rankings,I4+1,FALSE)</f>
        <v>M5</v>
      </c>
      <c r="N4" s="15">
        <f>IFERROR((IF(LEFT(K4,1) = "L",1,0)),0)</f>
        <v>0</v>
      </c>
      <c r="O4" s="15">
        <f>IFERROR((IF(LEFT(K4,1) = "M",1,0)),0)</f>
        <v>1</v>
      </c>
      <c r="P4" s="15">
        <f>IFERROR((IF(LEFT(K4,1) = "H",1,0)),0)</f>
        <v>0</v>
      </c>
      <c r="Q4" s="15">
        <f>IFERROR((IF(LEFT(K4,1) = "E",1,0)),0)</f>
        <v>0</v>
      </c>
    </row>
    <row r="5" spans="2:17" s="2" customFormat="1" ht="73.900000000000006" customHeight="1" x14ac:dyDescent="0.4">
      <c r="B5" s="100" t="s">
        <v>371</v>
      </c>
      <c r="C5" s="97" t="s">
        <v>372</v>
      </c>
      <c r="D5" s="89">
        <v>4</v>
      </c>
      <c r="E5" s="89">
        <v>3</v>
      </c>
      <c r="F5" s="14" t="str">
        <f t="shared" si="0"/>
        <v>H7</v>
      </c>
      <c r="G5" s="90" t="s">
        <v>373</v>
      </c>
      <c r="H5" s="104" t="s">
        <v>298</v>
      </c>
      <c r="I5" s="89">
        <v>2</v>
      </c>
      <c r="J5" s="89">
        <v>3</v>
      </c>
      <c r="K5" s="87" t="s">
        <v>374</v>
      </c>
      <c r="N5" s="15">
        <f>IFERROR((IF(LEFT(K5,1) = "L",1,0)),0)</f>
        <v>1</v>
      </c>
      <c r="O5" s="15">
        <f>IFERROR((IF(LEFT(K5,1) = "M",1,0)),0)</f>
        <v>0</v>
      </c>
      <c r="P5" s="15">
        <f>IFERROR((IF(LEFT(K5,1) = "H",1,0)),0)</f>
        <v>0</v>
      </c>
      <c r="Q5" s="15">
        <f>IFERROR((IF(LEFT(K5,1) = "E",1,0)),0)</f>
        <v>0</v>
      </c>
    </row>
    <row r="6" spans="2:17" s="2" customFormat="1" ht="75" customHeight="1" x14ac:dyDescent="0.4">
      <c r="B6" s="100" t="s">
        <v>371</v>
      </c>
      <c r="C6" s="97" t="s">
        <v>372</v>
      </c>
      <c r="D6" s="89">
        <v>4</v>
      </c>
      <c r="E6" s="89">
        <v>3</v>
      </c>
      <c r="F6" s="14" t="str">
        <f t="shared" si="0"/>
        <v>H7</v>
      </c>
      <c r="G6" s="90" t="s">
        <v>375</v>
      </c>
      <c r="H6" s="104" t="s">
        <v>298</v>
      </c>
      <c r="I6" s="89">
        <v>2</v>
      </c>
      <c r="J6" s="89">
        <v>3</v>
      </c>
      <c r="K6" s="87" t="s">
        <v>374</v>
      </c>
      <c r="N6" s="15">
        <f>IFERROR((IF(LEFT(K6,1) = "L",1,0)),0)</f>
        <v>1</v>
      </c>
      <c r="O6" s="15">
        <f>IFERROR((IF(LEFT(K6,1) = "M",1,0)),0)</f>
        <v>0</v>
      </c>
      <c r="P6" s="15">
        <f>IFERROR((IF(LEFT(K6,1) = "H",1,0)),0)</f>
        <v>0</v>
      </c>
      <c r="Q6" s="15">
        <f>IFERROR((IF(LEFT(K6,1) = "E",1,0)),0)</f>
        <v>0</v>
      </c>
    </row>
    <row r="7" spans="2:17" s="2" customFormat="1" ht="80.650000000000006" customHeight="1" x14ac:dyDescent="0.4">
      <c r="B7" s="100" t="s">
        <v>371</v>
      </c>
      <c r="C7" s="97" t="s">
        <v>376</v>
      </c>
      <c r="D7" s="89">
        <v>4</v>
      </c>
      <c r="E7" s="89">
        <v>4</v>
      </c>
      <c r="F7" s="14" t="str">
        <f t="shared" si="0"/>
        <v>H8</v>
      </c>
      <c r="G7" s="90" t="s">
        <v>377</v>
      </c>
      <c r="H7" s="104" t="s">
        <v>298</v>
      </c>
      <c r="I7" s="89">
        <v>2</v>
      </c>
      <c r="J7" s="89">
        <v>4</v>
      </c>
      <c r="K7" s="87" t="s">
        <v>374</v>
      </c>
      <c r="N7" s="15">
        <f t="shared" ref="N7" si="2">IFERROR((IF(LEFT(K7,1) = "L",1,0)),0)</f>
        <v>1</v>
      </c>
      <c r="O7" s="15">
        <f t="shared" ref="O7" si="3">IFERROR((IF(LEFT(K7,1) = "M",1,0)),0)</f>
        <v>0</v>
      </c>
      <c r="P7" s="15">
        <f t="shared" ref="P7" si="4">IFERROR((IF(LEFT(K7,1) = "H",1,0)),0)</f>
        <v>0</v>
      </c>
      <c r="Q7" s="15">
        <f t="shared" ref="Q7" si="5">IFERROR((IF(LEFT(K7,1) = "E",1,0)),0)</f>
        <v>0</v>
      </c>
    </row>
    <row r="8" spans="2:17" s="2" customFormat="1" ht="123.4" customHeight="1" x14ac:dyDescent="0.4">
      <c r="B8" s="100" t="s">
        <v>220</v>
      </c>
      <c r="C8" s="97" t="s">
        <v>221</v>
      </c>
      <c r="D8" s="89">
        <v>4</v>
      </c>
      <c r="E8" s="89">
        <v>4</v>
      </c>
      <c r="F8" s="14" t="str">
        <f t="shared" si="0"/>
        <v>H8</v>
      </c>
      <c r="G8" s="90" t="s">
        <v>378</v>
      </c>
      <c r="H8" s="104" t="s">
        <v>231</v>
      </c>
      <c r="I8" s="89">
        <v>3</v>
      </c>
      <c r="J8" s="89">
        <v>4</v>
      </c>
      <c r="K8" s="87" t="s">
        <v>379</v>
      </c>
      <c r="N8" s="15">
        <f>IFERROR((IF(LEFT(K8,1) = "L",1,0)),0)</f>
        <v>0</v>
      </c>
      <c r="O8" s="15">
        <f>IFERROR((IF(LEFT(K8,1) = "M",1,0)),0)</f>
        <v>1</v>
      </c>
      <c r="P8" s="15">
        <f>IFERROR((IF(LEFT(K8,1) = "H",1,0)),0)</f>
        <v>0</v>
      </c>
      <c r="Q8" s="15">
        <f>IFERROR((IF(LEFT(K8,1) = "E",1,0)),0)</f>
        <v>0</v>
      </c>
    </row>
    <row r="9" spans="2:17" s="2" customFormat="1" ht="50.65" x14ac:dyDescent="0.4">
      <c r="B9" s="100" t="s">
        <v>380</v>
      </c>
      <c r="C9" s="97" t="s">
        <v>381</v>
      </c>
      <c r="D9" s="89">
        <v>4</v>
      </c>
      <c r="E9" s="89">
        <v>3</v>
      </c>
      <c r="F9" s="14" t="str">
        <f t="shared" si="0"/>
        <v>H7</v>
      </c>
      <c r="G9" s="90" t="s">
        <v>382</v>
      </c>
      <c r="H9" s="104" t="s">
        <v>298</v>
      </c>
      <c r="I9" s="89">
        <v>3</v>
      </c>
      <c r="J9" s="89">
        <v>3</v>
      </c>
      <c r="K9" s="87" t="s">
        <v>379</v>
      </c>
      <c r="L9" s="2" t="s">
        <v>7</v>
      </c>
      <c r="N9" s="15">
        <f t="shared" ref="N9:N10" si="6">IFERROR((IF(LEFT(K9,1) = "L",1,0)),0)</f>
        <v>0</v>
      </c>
      <c r="O9" s="15">
        <f t="shared" ref="O9:O10" si="7">IFERROR((IF(LEFT(K9,1) = "M",1,0)),0)</f>
        <v>1</v>
      </c>
      <c r="P9" s="15">
        <f t="shared" ref="P9:P10" si="8">IFERROR((IF(LEFT(K9,1) = "H",1,0)),0)</f>
        <v>0</v>
      </c>
      <c r="Q9" s="15">
        <f t="shared" ref="Q9:Q10" si="9">IFERROR((IF(LEFT(K9,1) = "E",1,0)),0)</f>
        <v>0</v>
      </c>
    </row>
    <row r="10" spans="2:17" s="2" customFormat="1" ht="120" customHeight="1" x14ac:dyDescent="0.4">
      <c r="B10" s="100" t="s">
        <v>195</v>
      </c>
      <c r="C10" s="97" t="s">
        <v>196</v>
      </c>
      <c r="D10" s="89">
        <v>3</v>
      </c>
      <c r="E10" s="89">
        <v>3</v>
      </c>
      <c r="F10" s="14" t="str">
        <f t="shared" si="0"/>
        <v>M6</v>
      </c>
      <c r="G10" s="90" t="s">
        <v>383</v>
      </c>
      <c r="H10" s="104" t="s">
        <v>298</v>
      </c>
      <c r="I10" s="89">
        <v>2</v>
      </c>
      <c r="J10" s="89">
        <v>3</v>
      </c>
      <c r="K10" s="87" t="s">
        <v>374</v>
      </c>
      <c r="L10" s="2" t="s">
        <v>7</v>
      </c>
      <c r="N10" s="15">
        <f t="shared" si="6"/>
        <v>1</v>
      </c>
      <c r="O10" s="15">
        <f t="shared" si="7"/>
        <v>0</v>
      </c>
      <c r="P10" s="15">
        <f t="shared" si="8"/>
        <v>0</v>
      </c>
      <c r="Q10" s="15">
        <f t="shared" si="9"/>
        <v>0</v>
      </c>
    </row>
    <row r="11" spans="2:17" ht="13.15" x14ac:dyDescent="0.4">
      <c r="N11" s="15" t="e">
        <f>SUM(#REF!)</f>
        <v>#REF!</v>
      </c>
      <c r="O11" s="15" t="e">
        <f>SUM(#REF!)</f>
        <v>#REF!</v>
      </c>
      <c r="P11" s="15" t="e">
        <f>SUM(#REF!)</f>
        <v>#REF!</v>
      </c>
      <c r="Q11" s="15" t="e">
        <f>SUM(#REF!)</f>
        <v>#REF!</v>
      </c>
    </row>
    <row r="17" spans="2:11" ht="13.5" x14ac:dyDescent="0.35">
      <c r="C17" s="3"/>
      <c r="D17" s="6"/>
      <c r="E17" s="6"/>
      <c r="F17" s="6"/>
      <c r="G17" s="3"/>
      <c r="H17" s="3"/>
      <c r="I17" s="6"/>
      <c r="J17" s="6"/>
      <c r="K17" s="6"/>
    </row>
    <row r="18" spans="2:11" ht="13.5" x14ac:dyDescent="0.35">
      <c r="C18" s="3"/>
      <c r="D18" s="6"/>
      <c r="E18" s="6"/>
      <c r="F18" s="6"/>
      <c r="G18" s="3"/>
      <c r="H18" s="3"/>
      <c r="I18" s="6"/>
      <c r="J18" s="6"/>
      <c r="K18" s="6"/>
    </row>
    <row r="19" spans="2:11" ht="13.5" x14ac:dyDescent="0.35">
      <c r="C19" s="3"/>
      <c r="D19" s="6"/>
      <c r="E19" s="6"/>
      <c r="F19" s="6"/>
      <c r="G19" s="3"/>
      <c r="H19" s="3"/>
      <c r="I19" s="6"/>
      <c r="J19" s="6"/>
      <c r="K19" s="6"/>
    </row>
    <row r="20" spans="2:11" ht="13.5" x14ac:dyDescent="0.35">
      <c r="C20" s="3"/>
      <c r="D20" s="6"/>
      <c r="E20" s="6"/>
      <c r="F20" s="6"/>
      <c r="G20" s="3"/>
      <c r="H20" s="3"/>
      <c r="I20" s="6"/>
      <c r="J20" s="6"/>
      <c r="K20" s="6"/>
    </row>
    <row r="21" spans="2:11" ht="13.5" x14ac:dyDescent="0.35">
      <c r="B21" s="12"/>
      <c r="C21" s="3"/>
      <c r="D21" s="6"/>
      <c r="E21" s="6"/>
      <c r="F21" s="6"/>
      <c r="G21" s="3"/>
      <c r="H21" s="3"/>
      <c r="I21" s="6"/>
      <c r="J21" s="6"/>
      <c r="K21" s="6"/>
    </row>
  </sheetData>
  <autoFilter ref="B2:F23" xr:uid="{00000000-0009-0000-0000-000001000000}"/>
  <mergeCells count="5">
    <mergeCell ref="B1:K1"/>
    <mergeCell ref="B3:C3"/>
    <mergeCell ref="D3:F3"/>
    <mergeCell ref="G3:H3"/>
    <mergeCell ref="I3:K3"/>
  </mergeCells>
  <conditionalFormatting sqref="F4:F10">
    <cfRule type="containsText" dxfId="17" priority="4" operator="containsText" text="M">
      <formula>NOT(ISERROR(SEARCH("M",F4)))</formula>
    </cfRule>
    <cfRule type="containsText" dxfId="16" priority="5" operator="containsText" text="L">
      <formula>NOT(ISERROR(SEARCH("L",F4)))</formula>
    </cfRule>
    <cfRule type="containsText" dxfId="15" priority="6" operator="containsText" text="H">
      <formula>NOT(ISERROR(SEARCH("H",F4)))</formula>
    </cfRule>
  </conditionalFormatting>
  <conditionalFormatting sqref="K4:K10">
    <cfRule type="containsText" dxfId="14" priority="1" operator="containsText" text="M">
      <formula>NOT(ISERROR(SEARCH("M",K4)))</formula>
    </cfRule>
    <cfRule type="containsText" dxfId="13" priority="2" operator="containsText" text="L">
      <formula>NOT(ISERROR(SEARCH("L",K4)))</formula>
    </cfRule>
    <cfRule type="containsText" dxfId="12"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J4:J10 E4:E10" xr:uid="{B418CD9D-2F16-4E78-A92D-F740FCBAE695}">
      <formula1>"-,1,2,3,4,5"</formula1>
    </dataValidation>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I4:I10 D4:D10" xr:uid="{E0FACBFE-C726-4067-8A03-7D03515BB06B}">
      <formula1>"-,1,2,3,4,5"</formula1>
    </dataValidation>
  </dataValidations>
  <printOptions horizontalCentered="1"/>
  <pageMargins left="0.23622047244094491" right="0.23622047244094491" top="0.74803149606299213" bottom="0.74803149606299213" header="0.31496062992125984" footer="0.31496062992125984"/>
  <pageSetup paperSize="9" scale="83" fitToHeight="0" orientation="landscape" r:id="rId1"/>
  <headerFooter>
    <oddHeader>&amp;R&amp;G</oddHeader>
    <oddFooter xml:space="preserve">&amp;C&amp;D&amp;R
</oddFooter>
  </headerFooter>
  <legacyDrawing r:id="rId2"/>
  <legacyDrawingHF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8CE18-7C24-4C1F-9A41-7A599B14E0CC}">
  <sheetPr>
    <pageSetUpPr fitToPage="1"/>
  </sheetPr>
  <dimension ref="B1:Q20"/>
  <sheetViews>
    <sheetView showGridLines="0" showRowColHeaders="0" zoomScaleNormal="100" workbookViewId="0">
      <pane xSplit="2" ySplit="3" topLeftCell="C4" activePane="bottomRight" state="frozen"/>
      <selection pane="topRight"/>
      <selection pane="bottomLeft"/>
      <selection pane="bottomRight"/>
    </sheetView>
  </sheetViews>
  <sheetFormatPr defaultColWidth="9.1328125" defaultRowHeight="12.75" x14ac:dyDescent="0.35"/>
  <cols>
    <col min="1" max="1" width="1.86328125" style="75" customWidth="1"/>
    <col min="2" max="2" width="16.1328125" style="78" customWidth="1"/>
    <col min="3" max="3" width="13" style="75" customWidth="1"/>
    <col min="4" max="5" width="9.1328125" style="82"/>
    <col min="6" max="6" width="10.59765625" style="82" customWidth="1"/>
    <col min="7" max="7" width="76.1328125" style="75" customWidth="1"/>
    <col min="8" max="8" width="12.3984375" style="75" customWidth="1"/>
    <col min="9" max="10" width="9.1328125" style="82"/>
    <col min="11" max="11" width="10.59765625" style="82" customWidth="1"/>
    <col min="12" max="13" width="9.1328125" style="75"/>
    <col min="14" max="17" width="9.1328125" style="75" hidden="1" customWidth="1"/>
    <col min="18" max="16384" width="9.1328125" style="75"/>
  </cols>
  <sheetData>
    <row r="1" spans="2:17" customFormat="1" ht="66" customHeight="1" x14ac:dyDescent="0.35">
      <c r="B1" s="169" t="s">
        <v>458</v>
      </c>
      <c r="C1" s="169"/>
      <c r="D1" s="169"/>
      <c r="E1" s="169"/>
      <c r="F1" s="169"/>
      <c r="G1" s="169"/>
      <c r="H1" s="169"/>
      <c r="I1" s="169"/>
      <c r="J1" s="169"/>
      <c r="K1" s="169"/>
    </row>
    <row r="2" spans="2:17" s="74" customFormat="1" ht="75.75" customHeight="1" x14ac:dyDescent="0.35">
      <c r="B2" s="72" t="s">
        <v>171</v>
      </c>
      <c r="C2" s="72" t="s">
        <v>172</v>
      </c>
      <c r="D2" s="73" t="s">
        <v>173</v>
      </c>
      <c r="E2" s="73" t="s">
        <v>174</v>
      </c>
      <c r="F2" s="73" t="s">
        <v>175</v>
      </c>
      <c r="G2" s="72" t="s">
        <v>176</v>
      </c>
      <c r="H2" s="73" t="s">
        <v>177</v>
      </c>
      <c r="I2" s="73" t="s">
        <v>173</v>
      </c>
      <c r="J2" s="73" t="s">
        <v>174</v>
      </c>
      <c r="K2" s="73" t="s">
        <v>175</v>
      </c>
    </row>
    <row r="3" spans="2:17" ht="39.950000000000003" customHeight="1" x14ac:dyDescent="0.35">
      <c r="B3" s="173"/>
      <c r="C3" s="173"/>
      <c r="D3" s="174" t="s">
        <v>178</v>
      </c>
      <c r="E3" s="174"/>
      <c r="F3" s="174"/>
      <c r="G3" s="174"/>
      <c r="H3" s="174"/>
      <c r="I3" s="174" t="s">
        <v>179</v>
      </c>
      <c r="J3" s="174"/>
      <c r="K3" s="174"/>
    </row>
    <row r="4" spans="2:17" s="76" customFormat="1" ht="127.9" customHeight="1" x14ac:dyDescent="0.4">
      <c r="B4" s="99" t="s">
        <v>459</v>
      </c>
      <c r="C4" s="98" t="s">
        <v>460</v>
      </c>
      <c r="D4" s="86">
        <v>4</v>
      </c>
      <c r="E4" s="86">
        <v>3</v>
      </c>
      <c r="F4" s="102" t="str">
        <f t="shared" ref="F4:F5" si="0">HLOOKUP(E4,Rankings,D4+1,FALSE)</f>
        <v>H7</v>
      </c>
      <c r="G4" s="88" t="s">
        <v>461</v>
      </c>
      <c r="H4" s="104" t="s">
        <v>462</v>
      </c>
      <c r="I4" s="86">
        <v>1</v>
      </c>
      <c r="J4" s="86">
        <v>3</v>
      </c>
      <c r="K4" s="102" t="str">
        <f t="shared" ref="K4:K5" si="1">HLOOKUP(J4,Rankings,I4+1,FALSE)</f>
        <v>L4</v>
      </c>
      <c r="N4" s="77">
        <f t="shared" ref="N4:N10" si="2">IFERROR((IF(LEFT(K4,1) = "L",1,0)),0)</f>
        <v>1</v>
      </c>
      <c r="O4" s="77">
        <f t="shared" ref="O4:O10" si="3">IFERROR((IF(LEFT(K4,1) = "M",1,0)),0)</f>
        <v>0</v>
      </c>
      <c r="P4" s="77">
        <f t="shared" ref="P4:P10" si="4">IFERROR((IF(LEFT(K4,1) = "H",1,0)),0)</f>
        <v>0</v>
      </c>
      <c r="Q4" s="77">
        <f t="shared" ref="Q4:Q10" si="5">IFERROR((IF(LEFT(K4,1) = "E",1,0)),0)</f>
        <v>0</v>
      </c>
    </row>
    <row r="5" spans="2:17" s="76" customFormat="1" ht="146.65" customHeight="1" x14ac:dyDescent="0.4">
      <c r="B5" s="99" t="s">
        <v>463</v>
      </c>
      <c r="C5" s="98" t="s">
        <v>464</v>
      </c>
      <c r="D5" s="86">
        <v>3</v>
      </c>
      <c r="E5" s="86">
        <v>4</v>
      </c>
      <c r="F5" s="102" t="str">
        <f t="shared" si="0"/>
        <v>H7</v>
      </c>
      <c r="G5" s="88" t="s">
        <v>465</v>
      </c>
      <c r="H5" s="104" t="s">
        <v>462</v>
      </c>
      <c r="I5" s="86">
        <v>2</v>
      </c>
      <c r="J5" s="86">
        <v>4</v>
      </c>
      <c r="K5" s="102" t="str">
        <f t="shared" si="1"/>
        <v>M6</v>
      </c>
      <c r="N5" s="77">
        <f t="shared" si="2"/>
        <v>0</v>
      </c>
      <c r="O5" s="77">
        <f t="shared" si="3"/>
        <v>1</v>
      </c>
      <c r="P5" s="77">
        <f t="shared" si="4"/>
        <v>0</v>
      </c>
      <c r="Q5" s="77">
        <f t="shared" si="5"/>
        <v>0</v>
      </c>
    </row>
    <row r="6" spans="2:17" s="76" customFormat="1" ht="196.5" customHeight="1" x14ac:dyDescent="0.4">
      <c r="B6" s="99" t="s">
        <v>466</v>
      </c>
      <c r="C6" s="98" t="s">
        <v>467</v>
      </c>
      <c r="D6" s="86">
        <v>3</v>
      </c>
      <c r="E6" s="86">
        <v>4</v>
      </c>
      <c r="F6" s="102" t="str">
        <f t="shared" ref="F6:F8" si="6">HLOOKUP(E6,Rankings,D6+1,FALSE)</f>
        <v>H7</v>
      </c>
      <c r="G6" s="88" t="s">
        <v>468</v>
      </c>
      <c r="H6" s="104" t="s">
        <v>462</v>
      </c>
      <c r="I6" s="86">
        <v>2</v>
      </c>
      <c r="J6" s="86">
        <v>4</v>
      </c>
      <c r="K6" s="102" t="str">
        <f t="shared" ref="K6:K8" si="7">HLOOKUP(J6,Rankings,I6+1,FALSE)</f>
        <v>M6</v>
      </c>
      <c r="N6" s="77">
        <f t="shared" si="2"/>
        <v>0</v>
      </c>
      <c r="O6" s="77">
        <f t="shared" si="3"/>
        <v>1</v>
      </c>
      <c r="P6" s="77">
        <f t="shared" si="4"/>
        <v>0</v>
      </c>
      <c r="Q6" s="77">
        <f t="shared" si="5"/>
        <v>0</v>
      </c>
    </row>
    <row r="7" spans="2:17" s="76" customFormat="1" ht="91.9" customHeight="1" x14ac:dyDescent="0.4">
      <c r="B7" s="99" t="s">
        <v>469</v>
      </c>
      <c r="C7" s="98" t="s">
        <v>470</v>
      </c>
      <c r="D7" s="86">
        <v>3</v>
      </c>
      <c r="E7" s="86">
        <v>3</v>
      </c>
      <c r="F7" s="102" t="str">
        <f t="shared" si="6"/>
        <v>M6</v>
      </c>
      <c r="G7" s="88" t="s">
        <v>471</v>
      </c>
      <c r="H7" s="104" t="s">
        <v>462</v>
      </c>
      <c r="I7" s="86">
        <v>1</v>
      </c>
      <c r="J7" s="86">
        <v>3</v>
      </c>
      <c r="K7" s="102" t="str">
        <f t="shared" si="7"/>
        <v>L4</v>
      </c>
      <c r="N7" s="77">
        <f t="shared" si="2"/>
        <v>1</v>
      </c>
      <c r="O7" s="77">
        <f t="shared" si="3"/>
        <v>0</v>
      </c>
      <c r="P7" s="77">
        <f t="shared" si="4"/>
        <v>0</v>
      </c>
      <c r="Q7" s="77">
        <f t="shared" si="5"/>
        <v>0</v>
      </c>
    </row>
    <row r="8" spans="2:17" s="76" customFormat="1" ht="92.25" customHeight="1" x14ac:dyDescent="0.4">
      <c r="B8" s="99" t="s">
        <v>472</v>
      </c>
      <c r="C8" s="98" t="s">
        <v>473</v>
      </c>
      <c r="D8" s="86">
        <v>3</v>
      </c>
      <c r="E8" s="86">
        <v>3</v>
      </c>
      <c r="F8" s="102" t="str">
        <f t="shared" si="6"/>
        <v>M6</v>
      </c>
      <c r="G8" s="88" t="s">
        <v>474</v>
      </c>
      <c r="H8" s="104" t="s">
        <v>462</v>
      </c>
      <c r="I8" s="86">
        <v>1</v>
      </c>
      <c r="J8" s="86">
        <v>3</v>
      </c>
      <c r="K8" s="102" t="str">
        <f t="shared" si="7"/>
        <v>L4</v>
      </c>
      <c r="N8" s="77">
        <f t="shared" si="2"/>
        <v>1</v>
      </c>
      <c r="O8" s="77">
        <f t="shared" si="3"/>
        <v>0</v>
      </c>
      <c r="P8" s="77">
        <f t="shared" si="4"/>
        <v>0</v>
      </c>
      <c r="Q8" s="77">
        <f t="shared" si="5"/>
        <v>0</v>
      </c>
    </row>
    <row r="9" spans="2:17" s="76" customFormat="1" ht="75.75" customHeight="1" x14ac:dyDescent="0.4">
      <c r="B9" s="99" t="s">
        <v>475</v>
      </c>
      <c r="C9" s="98" t="s">
        <v>476</v>
      </c>
      <c r="D9" s="86">
        <v>3</v>
      </c>
      <c r="E9" s="86">
        <v>3</v>
      </c>
      <c r="F9" s="102" t="str">
        <f t="shared" ref="F9:F10" si="8">HLOOKUP(E9,Rankings,D9+1,FALSE)</f>
        <v>M6</v>
      </c>
      <c r="G9" s="88" t="s">
        <v>477</v>
      </c>
      <c r="H9" s="104" t="s">
        <v>462</v>
      </c>
      <c r="I9" s="86">
        <v>1</v>
      </c>
      <c r="J9" s="86">
        <v>3</v>
      </c>
      <c r="K9" s="102" t="str">
        <f t="shared" ref="K9:K10" si="9">HLOOKUP(J9,Rankings,I9+1,FALSE)</f>
        <v>L4</v>
      </c>
      <c r="N9" s="77">
        <f t="shared" si="2"/>
        <v>1</v>
      </c>
      <c r="O9" s="77">
        <f t="shared" si="3"/>
        <v>0</v>
      </c>
      <c r="P9" s="77">
        <f t="shared" si="4"/>
        <v>0</v>
      </c>
      <c r="Q9" s="77">
        <f t="shared" si="5"/>
        <v>0</v>
      </c>
    </row>
    <row r="10" spans="2:17" s="76" customFormat="1" ht="87.4" customHeight="1" x14ac:dyDescent="0.4">
      <c r="B10" s="99" t="s">
        <v>478</v>
      </c>
      <c r="C10" s="98" t="s">
        <v>241</v>
      </c>
      <c r="D10" s="86">
        <v>3</v>
      </c>
      <c r="E10" s="86">
        <v>3</v>
      </c>
      <c r="F10" s="102" t="str">
        <f t="shared" si="8"/>
        <v>M6</v>
      </c>
      <c r="G10" s="88" t="s">
        <v>479</v>
      </c>
      <c r="H10" s="104" t="s">
        <v>462</v>
      </c>
      <c r="I10" s="86">
        <v>1</v>
      </c>
      <c r="J10" s="86">
        <v>3</v>
      </c>
      <c r="K10" s="102" t="str">
        <f t="shared" si="9"/>
        <v>L4</v>
      </c>
      <c r="N10" s="77">
        <f t="shared" si="2"/>
        <v>1</v>
      </c>
      <c r="O10" s="77">
        <f t="shared" si="3"/>
        <v>0</v>
      </c>
      <c r="P10" s="77">
        <f t="shared" si="4"/>
        <v>0</v>
      </c>
      <c r="Q10" s="77">
        <f t="shared" si="5"/>
        <v>0</v>
      </c>
    </row>
    <row r="16" spans="2:17" ht="13.5" x14ac:dyDescent="0.35">
      <c r="C16" s="79"/>
      <c r="D16" s="80"/>
      <c r="E16" s="80"/>
      <c r="F16" s="80"/>
      <c r="G16" s="79"/>
      <c r="H16" s="79"/>
      <c r="I16" s="80"/>
      <c r="J16" s="80"/>
      <c r="K16" s="80"/>
    </row>
    <row r="17" spans="2:11" ht="13.5" x14ac:dyDescent="0.35">
      <c r="C17" s="79"/>
      <c r="D17" s="80"/>
      <c r="E17" s="80"/>
      <c r="F17" s="80"/>
      <c r="G17" s="79"/>
      <c r="H17" s="79"/>
      <c r="I17" s="80"/>
      <c r="J17" s="80"/>
      <c r="K17" s="80"/>
    </row>
    <row r="18" spans="2:11" ht="13.5" x14ac:dyDescent="0.35">
      <c r="C18" s="79"/>
      <c r="D18" s="80"/>
      <c r="E18" s="80"/>
      <c r="F18" s="80"/>
      <c r="G18" s="79"/>
      <c r="H18" s="79"/>
      <c r="I18" s="80"/>
      <c r="J18" s="80"/>
      <c r="K18" s="80"/>
    </row>
    <row r="19" spans="2:11" ht="13.5" x14ac:dyDescent="0.35">
      <c r="C19" s="79"/>
      <c r="D19" s="80"/>
      <c r="E19" s="80"/>
      <c r="F19" s="80"/>
      <c r="G19" s="79"/>
      <c r="H19" s="79"/>
      <c r="I19" s="80"/>
      <c r="J19" s="80"/>
      <c r="K19" s="80"/>
    </row>
    <row r="20" spans="2:11" ht="13.5" x14ac:dyDescent="0.35">
      <c r="B20" s="81"/>
      <c r="C20" s="79"/>
      <c r="D20" s="80"/>
      <c r="E20" s="80"/>
      <c r="F20" s="80"/>
      <c r="G20" s="79"/>
      <c r="H20" s="79"/>
      <c r="I20" s="80"/>
      <c r="J20" s="80"/>
      <c r="K20" s="80"/>
    </row>
  </sheetData>
  <autoFilter ref="B2:F22" xr:uid="{00000000-0009-0000-0000-000001000000}"/>
  <mergeCells count="5">
    <mergeCell ref="B1:K1"/>
    <mergeCell ref="B3:C3"/>
    <mergeCell ref="D3:F3"/>
    <mergeCell ref="G3:H3"/>
    <mergeCell ref="I3:K3"/>
  </mergeCells>
  <conditionalFormatting sqref="F4:F10">
    <cfRule type="containsText" dxfId="11" priority="4" operator="containsText" text="M">
      <formula>NOT(ISERROR(SEARCH("M",F4)))</formula>
    </cfRule>
    <cfRule type="containsText" dxfId="10" priority="5" operator="containsText" text="L">
      <formula>NOT(ISERROR(SEARCH("L",F4)))</formula>
    </cfRule>
    <cfRule type="containsText" dxfId="9" priority="6" operator="containsText" text="H">
      <formula>NOT(ISERROR(SEARCH("H",F4)))</formula>
    </cfRule>
  </conditionalFormatting>
  <conditionalFormatting sqref="K4:K10">
    <cfRule type="containsText" dxfId="8" priority="1" operator="containsText" text="M">
      <formula>NOT(ISERROR(SEARCH("M",K4)))</formula>
    </cfRule>
    <cfRule type="containsText" dxfId="7" priority="2" operator="containsText" text="L">
      <formula>NOT(ISERROR(SEARCH("L",K4)))</formula>
    </cfRule>
    <cfRule type="containsText" dxfId="6"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E4:E10 J4:J10" xr:uid="{04715995-0842-430B-8A52-C54616340DEE}">
      <formula1>"-,1,2,3,4,5"</formula1>
    </dataValidation>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D4:D10 I4:I10" xr:uid="{F1E677F7-B7F2-496E-A2DE-D57D7F9558E3}">
      <formula1>"-,1,2,3,4,5"</formula1>
    </dataValidation>
  </dataValidations>
  <printOptions horizontalCentered="1"/>
  <pageMargins left="0.23622047244094491" right="0.23622047244094491" top="0.74803149606299213" bottom="0.74803149606299213" header="0.31496062992125984" footer="0.31496062992125984"/>
  <pageSetup paperSize="9" scale="83" firstPageNumber="7" fitToHeight="0" orientation="landscape" r:id="rId1"/>
  <headerFooter>
    <oddHeader>&amp;R&amp;G</oddHeader>
    <oddFooter xml:space="preserve">&amp;C&amp;D&amp;R
</oddFooter>
  </headerFooter>
  <legacyDrawing r:id="rId2"/>
  <legacyDrawingHF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254F5-C814-4510-90D6-38D1F00FCCFE}">
  <sheetPr>
    <pageSetUpPr fitToPage="1"/>
  </sheetPr>
  <dimension ref="B1:Q16"/>
  <sheetViews>
    <sheetView showGridLines="0" showRowColHeaders="0" zoomScaleNormal="100" workbookViewId="0">
      <pane xSplit="2" ySplit="3" topLeftCell="C4" activePane="bottomRight" state="frozen"/>
      <selection activeCell="B1" sqref="B1:Q1"/>
      <selection pane="topRight" activeCell="B1" sqref="B1:Q1"/>
      <selection pane="bottomLeft" activeCell="B1" sqref="B1:Q1"/>
      <selection pane="bottomRight" activeCell="B1" sqref="B1:Q1"/>
    </sheetView>
  </sheetViews>
  <sheetFormatPr defaultColWidth="9.1328125" defaultRowHeight="12.75" x14ac:dyDescent="0.35"/>
  <cols>
    <col min="1" max="1" width="1.86328125" style="75" customWidth="1"/>
    <col min="2" max="2" width="16.1328125" style="78" customWidth="1"/>
    <col min="3" max="3" width="13" style="75" customWidth="1"/>
    <col min="4" max="5" width="9.1328125" style="82"/>
    <col min="6" max="6" width="10.59765625" style="82" customWidth="1"/>
    <col min="7" max="7" width="76.1328125" style="75" customWidth="1"/>
    <col min="8" max="8" width="12.3984375" style="75" customWidth="1"/>
    <col min="9" max="10" width="9.1328125" style="82"/>
    <col min="11" max="11" width="10.59765625" style="82" customWidth="1"/>
    <col min="12" max="13" width="9.1328125" style="75"/>
    <col min="14" max="17" width="9.1328125" style="75" hidden="1" customWidth="1"/>
    <col min="18" max="16384" width="9.1328125" style="75"/>
  </cols>
  <sheetData>
    <row r="1" spans="2:17" customFormat="1" ht="66" customHeight="1" x14ac:dyDescent="0.35">
      <c r="B1" s="169" t="s">
        <v>384</v>
      </c>
      <c r="C1" s="169"/>
      <c r="D1" s="169"/>
      <c r="E1" s="169"/>
      <c r="F1" s="169"/>
      <c r="G1" s="169"/>
      <c r="H1" s="169"/>
      <c r="I1" s="169"/>
      <c r="J1" s="169"/>
      <c r="K1" s="169"/>
    </row>
    <row r="2" spans="2:17" s="74" customFormat="1" ht="75.75" customHeight="1" x14ac:dyDescent="0.35">
      <c r="B2" s="72" t="s">
        <v>171</v>
      </c>
      <c r="C2" s="72" t="s">
        <v>172</v>
      </c>
      <c r="D2" s="73" t="s">
        <v>173</v>
      </c>
      <c r="E2" s="73" t="s">
        <v>174</v>
      </c>
      <c r="F2" s="73" t="s">
        <v>175</v>
      </c>
      <c r="G2" s="72" t="s">
        <v>176</v>
      </c>
      <c r="H2" s="73" t="s">
        <v>177</v>
      </c>
      <c r="I2" s="73" t="s">
        <v>173</v>
      </c>
      <c r="J2" s="73" t="s">
        <v>174</v>
      </c>
      <c r="K2" s="73" t="s">
        <v>175</v>
      </c>
    </row>
    <row r="3" spans="2:17" ht="39.950000000000003" customHeight="1" x14ac:dyDescent="0.35">
      <c r="B3" s="173"/>
      <c r="C3" s="173"/>
      <c r="D3" s="174" t="s">
        <v>178</v>
      </c>
      <c r="E3" s="174"/>
      <c r="F3" s="174"/>
      <c r="G3" s="174"/>
      <c r="H3" s="174"/>
      <c r="I3" s="174" t="s">
        <v>179</v>
      </c>
      <c r="J3" s="174"/>
      <c r="K3" s="174"/>
    </row>
    <row r="4" spans="2:17" s="76" customFormat="1" ht="75.75" customHeight="1" x14ac:dyDescent="0.4">
      <c r="B4" s="99" t="s">
        <v>385</v>
      </c>
      <c r="C4" s="85"/>
      <c r="D4" s="86">
        <v>4</v>
      </c>
      <c r="E4" s="86">
        <v>4</v>
      </c>
      <c r="F4" s="102" t="str">
        <f t="shared" ref="F4:F6" si="0">HLOOKUP(E4,Rankings,D4+1,FALSE)</f>
        <v>H8</v>
      </c>
      <c r="G4" s="88" t="s">
        <v>386</v>
      </c>
      <c r="H4" s="104" t="s">
        <v>387</v>
      </c>
      <c r="I4" s="86">
        <v>1</v>
      </c>
      <c r="J4" s="86">
        <v>1</v>
      </c>
      <c r="K4" s="102" t="str">
        <f t="shared" ref="K4:K6" si="1">HLOOKUP(J4,Rankings,I4+1,FALSE)</f>
        <v>L2</v>
      </c>
      <c r="N4" s="77">
        <f t="shared" ref="N4:N6" si="2">IFERROR((IF(LEFT(K4,1) = "L",1,0)),0)</f>
        <v>1</v>
      </c>
      <c r="O4" s="77">
        <f t="shared" ref="O4:O6" si="3">IFERROR((IF(LEFT(K4,1) = "M",1,0)),0)</f>
        <v>0</v>
      </c>
      <c r="P4" s="77">
        <f t="shared" ref="P4:P6" si="4">IFERROR((IF(LEFT(K4,1) = "H",1,0)),0)</f>
        <v>0</v>
      </c>
      <c r="Q4" s="77">
        <f t="shared" ref="Q4:Q6" si="5">IFERROR((IF(LEFT(K4,1) = "E",1,0)),0)</f>
        <v>0</v>
      </c>
    </row>
    <row r="5" spans="2:17" s="76" customFormat="1" ht="125.65" customHeight="1" x14ac:dyDescent="0.4">
      <c r="B5" s="99" t="s">
        <v>388</v>
      </c>
      <c r="C5" s="85"/>
      <c r="D5" s="86">
        <v>4</v>
      </c>
      <c r="E5" s="86">
        <v>4</v>
      </c>
      <c r="F5" s="102" t="str">
        <f t="shared" si="0"/>
        <v>H8</v>
      </c>
      <c r="G5" s="88" t="s">
        <v>389</v>
      </c>
      <c r="H5" s="104" t="s">
        <v>387</v>
      </c>
      <c r="I5" s="86">
        <v>1</v>
      </c>
      <c r="J5" s="86">
        <v>1</v>
      </c>
      <c r="K5" s="102" t="str">
        <f t="shared" si="1"/>
        <v>L2</v>
      </c>
      <c r="N5" s="77">
        <f t="shared" si="2"/>
        <v>1</v>
      </c>
      <c r="O5" s="77">
        <f t="shared" si="3"/>
        <v>0</v>
      </c>
      <c r="P5" s="77">
        <f t="shared" si="4"/>
        <v>0</v>
      </c>
      <c r="Q5" s="77">
        <f t="shared" si="5"/>
        <v>0</v>
      </c>
    </row>
    <row r="6" spans="2:17" s="76" customFormat="1" ht="111" customHeight="1" x14ac:dyDescent="0.4">
      <c r="B6" s="99" t="s">
        <v>390</v>
      </c>
      <c r="C6" s="85"/>
      <c r="D6" s="86">
        <v>4</v>
      </c>
      <c r="E6" s="86">
        <v>4</v>
      </c>
      <c r="F6" s="102" t="str">
        <f t="shared" si="0"/>
        <v>H8</v>
      </c>
      <c r="G6" s="88" t="s">
        <v>391</v>
      </c>
      <c r="H6" s="104" t="s">
        <v>387</v>
      </c>
      <c r="I6" s="86">
        <v>1</v>
      </c>
      <c r="J6" s="86">
        <v>1</v>
      </c>
      <c r="K6" s="102" t="str">
        <f t="shared" si="1"/>
        <v>L2</v>
      </c>
      <c r="N6" s="77">
        <f t="shared" si="2"/>
        <v>1</v>
      </c>
      <c r="O6" s="77">
        <f t="shared" si="3"/>
        <v>0</v>
      </c>
      <c r="P6" s="77">
        <f t="shared" si="4"/>
        <v>0</v>
      </c>
      <c r="Q6" s="77">
        <f t="shared" si="5"/>
        <v>0</v>
      </c>
    </row>
    <row r="12" spans="2:17" ht="13.5" x14ac:dyDescent="0.35">
      <c r="C12" s="79"/>
      <c r="D12" s="80"/>
      <c r="E12" s="80"/>
      <c r="F12" s="80"/>
      <c r="G12" s="79"/>
      <c r="H12" s="79"/>
      <c r="I12" s="80"/>
      <c r="J12" s="80"/>
      <c r="K12" s="80"/>
    </row>
    <row r="13" spans="2:17" ht="13.5" x14ac:dyDescent="0.35">
      <c r="C13" s="79"/>
      <c r="D13" s="80"/>
      <c r="E13" s="80"/>
      <c r="F13" s="80"/>
      <c r="G13" s="79"/>
      <c r="H13" s="79"/>
      <c r="I13" s="80"/>
      <c r="J13" s="80"/>
      <c r="K13" s="80"/>
    </row>
    <row r="14" spans="2:17" ht="13.5" x14ac:dyDescent="0.35">
      <c r="C14" s="79"/>
      <c r="D14" s="80"/>
      <c r="E14" s="80"/>
      <c r="F14" s="80"/>
      <c r="G14" s="79"/>
      <c r="H14" s="79"/>
      <c r="I14" s="80"/>
      <c r="J14" s="80"/>
      <c r="K14" s="80"/>
    </row>
    <row r="15" spans="2:17" ht="13.5" x14ac:dyDescent="0.35">
      <c r="C15" s="79"/>
      <c r="D15" s="80"/>
      <c r="E15" s="80"/>
      <c r="F15" s="80"/>
      <c r="G15" s="79"/>
      <c r="H15" s="79"/>
      <c r="I15" s="80"/>
      <c r="J15" s="80"/>
      <c r="K15" s="80"/>
    </row>
    <row r="16" spans="2:17" ht="13.5" x14ac:dyDescent="0.35">
      <c r="B16" s="81"/>
      <c r="C16" s="79"/>
      <c r="D16" s="80"/>
      <c r="E16" s="80"/>
      <c r="F16" s="80"/>
      <c r="G16" s="79"/>
      <c r="H16" s="79"/>
      <c r="I16" s="80"/>
      <c r="J16" s="80"/>
      <c r="K16" s="80"/>
    </row>
  </sheetData>
  <autoFilter ref="B2:F18" xr:uid="{00000000-0009-0000-0000-000001000000}"/>
  <mergeCells count="5">
    <mergeCell ref="B1:K1"/>
    <mergeCell ref="B3:C3"/>
    <mergeCell ref="D3:F3"/>
    <mergeCell ref="G3:H3"/>
    <mergeCell ref="I3:K3"/>
  </mergeCells>
  <conditionalFormatting sqref="F4:F6">
    <cfRule type="containsText" dxfId="5" priority="4" operator="containsText" text="M">
      <formula>NOT(ISERROR(SEARCH("M",F4)))</formula>
    </cfRule>
    <cfRule type="containsText" dxfId="4" priority="5" operator="containsText" text="L">
      <formula>NOT(ISERROR(SEARCH("L",F4)))</formula>
    </cfRule>
    <cfRule type="containsText" dxfId="3" priority="6" operator="containsText" text="H">
      <formula>NOT(ISERROR(SEARCH("H",F4)))</formula>
    </cfRule>
  </conditionalFormatting>
  <conditionalFormatting sqref="K4:K6">
    <cfRule type="containsText" dxfId="2" priority="1" operator="containsText" text="M">
      <formula>NOT(ISERROR(SEARCH("M",K4)))</formula>
    </cfRule>
    <cfRule type="containsText" dxfId="1" priority="2" operator="containsText" text="L">
      <formula>NOT(ISERROR(SEARCH("L",K4)))</formula>
    </cfRule>
    <cfRule type="containsText" dxfId="0" priority="3" operator="containsText" text="H">
      <formula>NOT(ISERROR(SEARCH("H",K4)))</formula>
    </cfRule>
  </conditionalFormatting>
  <dataValidations count="2">
    <dataValidation type="list" allowBlank="1" showInputMessage="1" showErrorMessage="1" errorTitle="Valid Entry Required" error="Valid Entry must be 1,2,3,4,5 or -" promptTitle="Select Consequence Score" prompt="-   No consequence score allocated._x000a_1. INSIGNIFICANT_x000a_2. MINOR_x000a_3. MODERATE_x000a_4. MAJOR_x000a_5. CRITICAL_x000a__x000a_(See above for full descriptions)" sqref="E4:E6 J4:J6" xr:uid="{07910472-8675-4167-976B-48AB512EE099}">
      <formula1>"-,1,2,3,4,5"</formula1>
    </dataValidation>
    <dataValidation type="list" allowBlank="1" showInputMessage="1" showErrorMessage="1" errorTitle="Valid Entry Required" error="Valid Entry must be 1,2,3,4,5 or -" promptTitle="Select Probability Score" prompt="-   No probability score allocated._x000a_1. NEGLIGIBLE (Conceivable but unlikely) _x000a_2. UNLIKELY (Remotely possible)_x000a_3. POSSIBLE (Unlikely but possible)_x000a_4. LIKELY (Quite Probable). _x000a_5. ALMOST CERTAIN. _x000a__x000a_(See above for full descriptions)_x000a_" sqref="D4:D6 I4:I6" xr:uid="{D4691C08-2886-4F5F-ACAE-6B9602D98EA9}">
      <formula1>"-,1,2,3,4,5"</formula1>
    </dataValidation>
  </dataValidations>
  <printOptions horizontalCentered="1"/>
  <pageMargins left="0.23622047244094491" right="0.23622047244094491" top="0.74803149606299213" bottom="0.74803149606299213" header="0.31496062992125984" footer="0.31496062992125984"/>
  <pageSetup paperSize="9" scale="83" firstPageNumber="7" fitToHeight="0" orientation="landscape" r:id="rId1"/>
  <headerFooter>
    <oddHeader>&amp;R&amp;G</oddHeader>
    <oddFooter xml:space="preserve">&amp;C&amp;D&amp;R
</oddFooter>
  </headerFooter>
  <legacyDrawing r:id="rId2"/>
  <legacyDrawingHF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9BD03-776C-41FD-8E1C-88E37BCF89F6}">
  <sheetPr codeName="Sheet5">
    <pageSetUpPr fitToPage="1"/>
  </sheetPr>
  <dimension ref="A1:Q14"/>
  <sheetViews>
    <sheetView showGridLines="0" showRowColHeaders="0" zoomScaleNormal="100" workbookViewId="0">
      <selection activeCell="B1" sqref="B1:Q1"/>
    </sheetView>
  </sheetViews>
  <sheetFormatPr defaultColWidth="9.1328125" defaultRowHeight="13.15" x14ac:dyDescent="0.4"/>
  <cols>
    <col min="1" max="1" width="1.73046875" style="18" customWidth="1"/>
    <col min="2" max="2" width="4.73046875" style="18" customWidth="1"/>
    <col min="3" max="4" width="9.1328125" style="18"/>
    <col min="5" max="6" width="10.73046875" style="18" customWidth="1"/>
    <col min="7" max="7" width="4.73046875" style="18" customWidth="1"/>
    <col min="8" max="8" width="13.73046875" style="18" customWidth="1"/>
    <col min="9" max="9" width="10.73046875" style="18" customWidth="1"/>
    <col min="10" max="11" width="9.1328125" style="18"/>
    <col min="12" max="12" width="4.73046875" style="18" customWidth="1"/>
    <col min="13" max="13" width="9.1328125" style="18"/>
    <col min="14" max="14" width="12.59765625" style="18" customWidth="1"/>
    <col min="15" max="16384" width="9.1328125" style="18"/>
  </cols>
  <sheetData>
    <row r="1" spans="1:17" ht="30.75" x14ac:dyDescent="0.4">
      <c r="A1" s="58"/>
      <c r="B1" s="112" t="s">
        <v>392</v>
      </c>
      <c r="C1" s="112"/>
      <c r="D1" s="112"/>
      <c r="E1" s="112"/>
      <c r="F1" s="112"/>
      <c r="G1" s="112"/>
      <c r="H1" s="112"/>
      <c r="I1" s="112"/>
      <c r="J1" s="112"/>
      <c r="K1" s="112"/>
      <c r="L1" s="112"/>
      <c r="M1" s="112"/>
      <c r="N1" s="112"/>
      <c r="O1" s="112"/>
      <c r="P1" s="112"/>
    </row>
    <row r="2" spans="1:17" ht="63" customHeight="1" x14ac:dyDescent="0.4">
      <c r="A2" s="58"/>
      <c r="B2" s="175" t="s">
        <v>457</v>
      </c>
      <c r="C2" s="175"/>
      <c r="D2" s="175"/>
      <c r="E2" s="175"/>
      <c r="F2" s="175"/>
      <c r="G2" s="175"/>
      <c r="H2" s="175"/>
      <c r="I2" s="175"/>
      <c r="J2" s="175"/>
      <c r="K2" s="175"/>
      <c r="L2" s="175"/>
      <c r="M2" s="175"/>
      <c r="N2" s="175"/>
      <c r="O2" s="175"/>
      <c r="P2" s="175"/>
      <c r="Q2" s="175"/>
    </row>
    <row r="3" spans="1:17" ht="30.75" customHeight="1" x14ac:dyDescent="0.4">
      <c r="A3" s="58"/>
      <c r="B3" s="176" t="s">
        <v>393</v>
      </c>
      <c r="C3" s="176"/>
      <c r="D3" s="176"/>
      <c r="E3" s="176"/>
      <c r="F3" s="176" t="s">
        <v>394</v>
      </c>
      <c r="G3" s="176"/>
      <c r="H3" s="176"/>
      <c r="I3" s="176"/>
      <c r="J3" s="176"/>
      <c r="K3" s="176" t="s">
        <v>395</v>
      </c>
      <c r="L3" s="176"/>
      <c r="M3" s="176"/>
      <c r="N3" s="176"/>
      <c r="O3" s="176" t="s">
        <v>396</v>
      </c>
      <c r="P3" s="176"/>
      <c r="Q3" s="176"/>
    </row>
    <row r="4" spans="1:17" ht="30.75" customHeight="1" x14ac:dyDescent="0.4">
      <c r="A4" s="58"/>
      <c r="B4" s="176"/>
      <c r="C4" s="176"/>
      <c r="D4" s="176"/>
      <c r="E4" s="176"/>
      <c r="F4" s="176"/>
      <c r="G4" s="176"/>
      <c r="H4" s="176"/>
      <c r="I4" s="176"/>
      <c r="J4" s="176"/>
      <c r="K4" s="176"/>
      <c r="L4" s="176"/>
      <c r="M4" s="176"/>
      <c r="N4" s="176"/>
      <c r="O4" s="176"/>
      <c r="P4" s="176"/>
      <c r="Q4" s="176"/>
    </row>
    <row r="5" spans="1:17" ht="30.75" customHeight="1" x14ac:dyDescent="0.4">
      <c r="A5" s="58"/>
      <c r="B5" s="176"/>
      <c r="C5" s="176"/>
      <c r="D5" s="176"/>
      <c r="E5" s="176"/>
      <c r="F5" s="176"/>
      <c r="G5" s="176"/>
      <c r="H5" s="176"/>
      <c r="I5" s="176"/>
      <c r="J5" s="176"/>
      <c r="K5" s="176"/>
      <c r="L5" s="176"/>
      <c r="M5" s="176"/>
      <c r="N5" s="176"/>
      <c r="O5" s="176"/>
      <c r="P5" s="176"/>
      <c r="Q5" s="176"/>
    </row>
    <row r="6" spans="1:17" ht="30.75" customHeight="1" x14ac:dyDescent="0.4">
      <c r="A6" s="58"/>
      <c r="B6" s="176"/>
      <c r="C6" s="176"/>
      <c r="D6" s="176"/>
      <c r="E6" s="176"/>
      <c r="F6" s="176"/>
      <c r="G6" s="176"/>
      <c r="H6" s="176"/>
      <c r="I6" s="176"/>
      <c r="J6" s="176"/>
      <c r="K6" s="176"/>
      <c r="L6" s="176"/>
      <c r="M6" s="176"/>
      <c r="N6" s="176"/>
      <c r="O6" s="176"/>
      <c r="P6" s="176"/>
      <c r="Q6" s="176"/>
    </row>
    <row r="7" spans="1:17" ht="30.75" customHeight="1" x14ac:dyDescent="0.4">
      <c r="A7" s="58"/>
      <c r="B7" s="176"/>
      <c r="C7" s="176"/>
      <c r="D7" s="176"/>
      <c r="E7" s="176"/>
      <c r="F7" s="176"/>
      <c r="G7" s="176"/>
      <c r="H7" s="176"/>
      <c r="I7" s="176"/>
      <c r="J7" s="176"/>
      <c r="K7" s="176"/>
      <c r="L7" s="176"/>
      <c r="M7" s="176"/>
      <c r="N7" s="176"/>
      <c r="O7" s="176"/>
      <c r="P7" s="176"/>
      <c r="Q7" s="176"/>
    </row>
    <row r="8" spans="1:17" ht="30.75" customHeight="1" x14ac:dyDescent="0.4">
      <c r="A8" s="58"/>
      <c r="B8" s="176"/>
      <c r="C8" s="176"/>
      <c r="D8" s="176"/>
      <c r="E8" s="176"/>
      <c r="F8" s="176"/>
      <c r="G8" s="176"/>
      <c r="H8" s="176"/>
      <c r="I8" s="176"/>
      <c r="J8" s="176"/>
      <c r="K8" s="176"/>
      <c r="L8" s="176"/>
      <c r="M8" s="176"/>
      <c r="N8" s="176"/>
      <c r="O8" s="176"/>
      <c r="P8" s="176"/>
      <c r="Q8" s="176"/>
    </row>
    <row r="9" spans="1:17" ht="30.75" customHeight="1" x14ac:dyDescent="0.4">
      <c r="A9" s="58"/>
      <c r="B9" s="176"/>
      <c r="C9" s="176"/>
      <c r="D9" s="176"/>
      <c r="E9" s="176"/>
      <c r="F9" s="176"/>
      <c r="G9" s="176"/>
      <c r="H9" s="176"/>
      <c r="I9" s="176"/>
      <c r="J9" s="176"/>
      <c r="K9" s="176"/>
      <c r="L9" s="176"/>
      <c r="M9" s="176"/>
      <c r="N9" s="176"/>
      <c r="O9" s="176"/>
      <c r="P9" s="176"/>
      <c r="Q9" s="176"/>
    </row>
    <row r="10" spans="1:17" ht="30.75" customHeight="1" x14ac:dyDescent="0.4">
      <c r="A10" s="58"/>
      <c r="B10" s="176"/>
      <c r="C10" s="176"/>
      <c r="D10" s="176"/>
      <c r="E10" s="176"/>
      <c r="F10" s="176"/>
      <c r="G10" s="176"/>
      <c r="H10" s="176"/>
      <c r="I10" s="176"/>
      <c r="J10" s="176"/>
      <c r="K10" s="176"/>
      <c r="L10" s="176"/>
      <c r="M10" s="176"/>
      <c r="N10" s="176"/>
      <c r="O10" s="176"/>
      <c r="P10" s="176"/>
      <c r="Q10" s="176"/>
    </row>
    <row r="11" spans="1:17" ht="30.75" customHeight="1" x14ac:dyDescent="0.4">
      <c r="A11" s="58"/>
      <c r="B11" s="176"/>
      <c r="C11" s="176"/>
      <c r="D11" s="176"/>
      <c r="E11" s="176"/>
      <c r="F11" s="176"/>
      <c r="G11" s="176"/>
      <c r="H11" s="176"/>
      <c r="I11" s="176"/>
      <c r="J11" s="176"/>
      <c r="K11" s="176"/>
      <c r="L11" s="176"/>
      <c r="M11" s="176"/>
      <c r="N11" s="176"/>
      <c r="O11" s="176"/>
      <c r="P11" s="176"/>
      <c r="Q11" s="176"/>
    </row>
    <row r="12" spans="1:17" ht="30.75" customHeight="1" x14ac:dyDescent="0.4">
      <c r="A12" s="58"/>
      <c r="B12" s="176"/>
      <c r="C12" s="176"/>
      <c r="D12" s="176"/>
      <c r="E12" s="176"/>
      <c r="F12" s="176"/>
      <c r="G12" s="176"/>
      <c r="H12" s="176"/>
      <c r="I12" s="176"/>
      <c r="J12" s="176"/>
      <c r="K12" s="176"/>
      <c r="L12" s="176"/>
      <c r="M12" s="176"/>
      <c r="N12" s="176"/>
      <c r="O12" s="176"/>
      <c r="P12" s="176"/>
      <c r="Q12" s="176"/>
    </row>
    <row r="13" spans="1:17" ht="30.75" customHeight="1" x14ac:dyDescent="0.4">
      <c r="A13" s="58"/>
      <c r="B13" s="176"/>
      <c r="C13" s="176"/>
      <c r="D13" s="176"/>
      <c r="E13" s="176"/>
      <c r="F13" s="176"/>
      <c r="G13" s="176"/>
      <c r="H13" s="176"/>
      <c r="I13" s="176"/>
      <c r="J13" s="176"/>
      <c r="K13" s="176"/>
      <c r="L13" s="176"/>
      <c r="M13" s="176"/>
      <c r="N13" s="176"/>
      <c r="O13" s="176"/>
      <c r="P13" s="176"/>
      <c r="Q13" s="176"/>
    </row>
    <row r="14" spans="1:17" ht="30.75" customHeight="1" x14ac:dyDescent="0.4">
      <c r="A14" s="58"/>
      <c r="B14" s="176"/>
      <c r="C14" s="176"/>
      <c r="D14" s="176"/>
      <c r="E14" s="176"/>
      <c r="F14" s="176"/>
      <c r="G14" s="176"/>
      <c r="H14" s="176"/>
      <c r="I14" s="176"/>
      <c r="J14" s="176"/>
      <c r="K14" s="176"/>
      <c r="L14" s="176"/>
      <c r="M14" s="176"/>
      <c r="N14" s="176"/>
      <c r="O14" s="176"/>
      <c r="P14" s="176"/>
      <c r="Q14" s="176"/>
    </row>
  </sheetData>
  <mergeCells count="50">
    <mergeCell ref="B14:E14"/>
    <mergeCell ref="F14:J14"/>
    <mergeCell ref="K14:N14"/>
    <mergeCell ref="O14:Q14"/>
    <mergeCell ref="B12:E12"/>
    <mergeCell ref="F12:J12"/>
    <mergeCell ref="K12:N12"/>
    <mergeCell ref="O12:Q12"/>
    <mergeCell ref="B13:E13"/>
    <mergeCell ref="F13:J13"/>
    <mergeCell ref="K13:N13"/>
    <mergeCell ref="O13:Q13"/>
    <mergeCell ref="B10:E10"/>
    <mergeCell ref="F10:J10"/>
    <mergeCell ref="K10:N10"/>
    <mergeCell ref="O10:Q10"/>
    <mergeCell ref="B11:E11"/>
    <mergeCell ref="F11:J11"/>
    <mergeCell ref="K11:N11"/>
    <mergeCell ref="O11:Q11"/>
    <mergeCell ref="B8:E8"/>
    <mergeCell ref="F8:J8"/>
    <mergeCell ref="K8:N8"/>
    <mergeCell ref="O8:Q8"/>
    <mergeCell ref="B9:E9"/>
    <mergeCell ref="F9:J9"/>
    <mergeCell ref="K9:N9"/>
    <mergeCell ref="O9:Q9"/>
    <mergeCell ref="B6:E6"/>
    <mergeCell ref="F6:J6"/>
    <mergeCell ref="K6:N6"/>
    <mergeCell ref="O6:Q6"/>
    <mergeCell ref="B7:E7"/>
    <mergeCell ref="F7:J7"/>
    <mergeCell ref="K7:N7"/>
    <mergeCell ref="O7:Q7"/>
    <mergeCell ref="B4:E4"/>
    <mergeCell ref="F4:J4"/>
    <mergeCell ref="K4:N4"/>
    <mergeCell ref="O4:Q4"/>
    <mergeCell ref="B5:E5"/>
    <mergeCell ref="F5:J5"/>
    <mergeCell ref="K5:N5"/>
    <mergeCell ref="O5:Q5"/>
    <mergeCell ref="B1:P1"/>
    <mergeCell ref="B2:Q2"/>
    <mergeCell ref="B3:E3"/>
    <mergeCell ref="F3:J3"/>
    <mergeCell ref="K3:N3"/>
    <mergeCell ref="O3:Q3"/>
  </mergeCells>
  <printOptions horizontalCentered="1"/>
  <pageMargins left="0.23622047244094491" right="0.23622047244094491" top="0.74803149606299213" bottom="0.74803149606299213" header="0.31496062992125984" footer="0.31496062992125984"/>
  <pageSetup paperSize="9" firstPageNumber="9" fitToHeight="0" orientation="landscape" r:id="rId1"/>
  <headerFooter>
    <oddHeader>&amp;R&amp;G</oddHeader>
    <oddFooter xml:space="preserve">&amp;C&amp;D&amp;R
</oddFoot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1">
    <tabColor indexed="9"/>
    <pageSetUpPr fitToPage="1"/>
  </sheetPr>
  <dimension ref="A1:N13"/>
  <sheetViews>
    <sheetView showGridLines="0" workbookViewId="0">
      <selection activeCell="C13" sqref="C13"/>
    </sheetView>
  </sheetViews>
  <sheetFormatPr defaultRowHeight="12.75" x14ac:dyDescent="0.35"/>
  <cols>
    <col min="1" max="1" width="3.86328125" customWidth="1"/>
    <col min="2" max="2" width="26.3984375" bestFit="1" customWidth="1"/>
    <col min="3" max="3" width="25.59765625" customWidth="1"/>
    <col min="4" max="4" width="26" customWidth="1"/>
    <col min="5" max="5" width="23.73046875" customWidth="1"/>
    <col min="6" max="6" width="23.265625" customWidth="1"/>
    <col min="9" max="9" width="12.73046875" customWidth="1"/>
    <col min="10" max="14" width="15.73046875" customWidth="1"/>
  </cols>
  <sheetData>
    <row r="1" spans="1:14" x14ac:dyDescent="0.35">
      <c r="A1" s="12"/>
      <c r="B1" s="13">
        <v>1</v>
      </c>
      <c r="C1" s="13">
        <v>2</v>
      </c>
      <c r="D1" s="13">
        <v>3</v>
      </c>
      <c r="E1" s="13">
        <v>4</v>
      </c>
      <c r="F1" s="13">
        <v>5</v>
      </c>
    </row>
    <row r="2" spans="1:14" x14ac:dyDescent="0.35">
      <c r="A2" s="12">
        <v>1</v>
      </c>
      <c r="B2" s="13" t="s">
        <v>397</v>
      </c>
      <c r="C2" s="13" t="s">
        <v>398</v>
      </c>
      <c r="D2" s="13" t="s">
        <v>374</v>
      </c>
      <c r="E2" s="13" t="s">
        <v>379</v>
      </c>
      <c r="F2" s="13" t="s">
        <v>399</v>
      </c>
    </row>
    <row r="3" spans="1:14" x14ac:dyDescent="0.35">
      <c r="A3" s="12">
        <v>2</v>
      </c>
      <c r="B3" s="13" t="s">
        <v>398</v>
      </c>
      <c r="C3" s="13" t="s">
        <v>374</v>
      </c>
      <c r="D3" s="13" t="s">
        <v>379</v>
      </c>
      <c r="E3" s="13" t="s">
        <v>399</v>
      </c>
      <c r="F3" s="13" t="s">
        <v>400</v>
      </c>
    </row>
    <row r="4" spans="1:14" x14ac:dyDescent="0.35">
      <c r="A4" s="12">
        <v>3</v>
      </c>
      <c r="B4" s="13" t="s">
        <v>374</v>
      </c>
      <c r="C4" s="13" t="s">
        <v>379</v>
      </c>
      <c r="D4" s="13" t="s">
        <v>399</v>
      </c>
      <c r="E4" s="13" t="s">
        <v>400</v>
      </c>
      <c r="F4" s="13" t="s">
        <v>401</v>
      </c>
    </row>
    <row r="5" spans="1:14" x14ac:dyDescent="0.35">
      <c r="A5" s="12">
        <v>4</v>
      </c>
      <c r="B5" s="13" t="s">
        <v>379</v>
      </c>
      <c r="C5" s="13" t="s">
        <v>399</v>
      </c>
      <c r="D5" s="13" t="s">
        <v>400</v>
      </c>
      <c r="E5" s="13" t="s">
        <v>401</v>
      </c>
      <c r="F5" s="13" t="s">
        <v>402</v>
      </c>
    </row>
    <row r="6" spans="1:14" x14ac:dyDescent="0.35">
      <c r="A6" s="12">
        <v>5</v>
      </c>
      <c r="B6" s="13" t="s">
        <v>399</v>
      </c>
      <c r="C6" s="13" t="s">
        <v>400</v>
      </c>
      <c r="D6" s="13" t="s">
        <v>401</v>
      </c>
      <c r="E6" s="13" t="s">
        <v>402</v>
      </c>
      <c r="F6" s="13" t="s">
        <v>403</v>
      </c>
    </row>
    <row r="7" spans="1:14" x14ac:dyDescent="0.35">
      <c r="B7" s="105"/>
    </row>
    <row r="8" spans="1:14" ht="32.1" customHeight="1" x14ac:dyDescent="0.35">
      <c r="B8" s="105"/>
      <c r="I8" s="7" t="s">
        <v>173</v>
      </c>
      <c r="J8" s="7" t="s">
        <v>404</v>
      </c>
      <c r="K8" s="7" t="s">
        <v>405</v>
      </c>
      <c r="L8" s="7" t="s">
        <v>406</v>
      </c>
      <c r="M8" s="7" t="s">
        <v>407</v>
      </c>
      <c r="N8" s="7" t="s">
        <v>408</v>
      </c>
    </row>
    <row r="9" spans="1:14" ht="32.1" customHeight="1" x14ac:dyDescent="0.35">
      <c r="B9" s="105"/>
      <c r="I9" s="7" t="s">
        <v>409</v>
      </c>
      <c r="J9" s="8" t="s">
        <v>410</v>
      </c>
      <c r="K9" s="8" t="s">
        <v>410</v>
      </c>
      <c r="L9" s="8" t="s">
        <v>410</v>
      </c>
      <c r="M9" s="9" t="s">
        <v>411</v>
      </c>
      <c r="N9" s="9" t="s">
        <v>412</v>
      </c>
    </row>
    <row r="10" spans="1:14" ht="32.1" customHeight="1" x14ac:dyDescent="0.35">
      <c r="B10" s="105"/>
      <c r="I10" s="7" t="s">
        <v>413</v>
      </c>
      <c r="J10" s="8" t="s">
        <v>410</v>
      </c>
      <c r="K10" s="8" t="s">
        <v>410</v>
      </c>
      <c r="L10" s="9" t="s">
        <v>411</v>
      </c>
      <c r="M10" s="9" t="s">
        <v>411</v>
      </c>
      <c r="N10" s="10" t="s">
        <v>414</v>
      </c>
    </row>
    <row r="11" spans="1:14" ht="32.1" customHeight="1" x14ac:dyDescent="0.35">
      <c r="B11" s="12"/>
      <c r="I11" s="7" t="s">
        <v>415</v>
      </c>
      <c r="J11" s="8" t="s">
        <v>410</v>
      </c>
      <c r="K11" s="9" t="s">
        <v>411</v>
      </c>
      <c r="L11" s="9" t="s">
        <v>416</v>
      </c>
      <c r="M11" s="10" t="s">
        <v>417</v>
      </c>
      <c r="N11" s="11" t="s">
        <v>418</v>
      </c>
    </row>
    <row r="12" spans="1:14" ht="32.1" customHeight="1" x14ac:dyDescent="0.35">
      <c r="I12" s="7" t="s">
        <v>419</v>
      </c>
      <c r="J12" s="9" t="s">
        <v>420</v>
      </c>
      <c r="K12" s="9" t="s">
        <v>421</v>
      </c>
      <c r="L12" s="11" t="s">
        <v>422</v>
      </c>
      <c r="M12" s="11" t="s">
        <v>423</v>
      </c>
      <c r="N12" s="11" t="s">
        <v>424</v>
      </c>
    </row>
    <row r="13" spans="1:14" ht="32.1" customHeight="1" x14ac:dyDescent="0.35">
      <c r="I13" s="7" t="s">
        <v>425</v>
      </c>
      <c r="J13" s="9" t="s">
        <v>426</v>
      </c>
      <c r="K13" s="11" t="s">
        <v>427</v>
      </c>
      <c r="L13" s="11" t="s">
        <v>428</v>
      </c>
      <c r="M13" s="11" t="s">
        <v>429</v>
      </c>
      <c r="N13" s="11" t="s">
        <v>430</v>
      </c>
    </row>
  </sheetData>
  <sheetProtection selectLockedCells="1" selectUnlockedCells="1"/>
  <phoneticPr fontId="0" type="noConversion"/>
  <pageMargins left="0.75" right="0.75" top="1" bottom="1" header="0.5" footer="0.5"/>
  <pageSetup paperSize="9" scale="6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b11a59e-cec7-4444-b668-16a06aa4e608">
      <Terms xmlns="http://schemas.microsoft.com/office/infopath/2007/PartnerControls"/>
    </lcf76f155ced4ddcb4097134ff3c332f>
    <TaxCatchAll xmlns="d860c992-e0d3-453c-9d2f-baadbdc7f79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55F5D9C6BD314B818144C49B27F799" ma:contentTypeVersion="12" ma:contentTypeDescription="Create a new document." ma:contentTypeScope="" ma:versionID="4bb646f03517f624542c10d1fb5209d4">
  <xsd:schema xmlns:xsd="http://www.w3.org/2001/XMLSchema" xmlns:xs="http://www.w3.org/2001/XMLSchema" xmlns:p="http://schemas.microsoft.com/office/2006/metadata/properties" xmlns:ns2="cb11a59e-cec7-4444-b668-16a06aa4e608" xmlns:ns3="d860c992-e0d3-453c-9d2f-baadbdc7f79d" targetNamespace="http://schemas.microsoft.com/office/2006/metadata/properties" ma:root="true" ma:fieldsID="9ec75c7e2c415b084075bd2057b8d65e" ns2:_="" ns3:_="">
    <xsd:import namespace="cb11a59e-cec7-4444-b668-16a06aa4e608"/>
    <xsd:import namespace="d860c992-e0d3-453c-9d2f-baadbdc7f7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11a59e-cec7-4444-b668-16a06aa4e6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916c2a1-2bc6-4b91-bb50-721a86b0573f"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60c992-e0d3-453c-9d2f-baadbdc7f7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fbf16b5-3145-4e7e-8260-f537fd7765b3}" ma:internalName="TaxCatchAll" ma:showField="CatchAllData" ma:web="d860c992-e0d3-453c-9d2f-baadbdc7f7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32C0548-B2B0-473D-A05E-765C2C5EE515}">
  <ds:schemaRefs>
    <ds:schemaRef ds:uri="http://www.w3.org/XML/1998/namespace"/>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http://schemas.microsoft.com/office/2006/metadata/properties"/>
    <ds:schemaRef ds:uri="d860c992-e0d3-453c-9d2f-baadbdc7f79d"/>
    <ds:schemaRef ds:uri="cb11a59e-cec7-4444-b668-16a06aa4e608"/>
    <ds:schemaRef ds:uri="http://purl.org/dc/dcmitype/"/>
    <ds:schemaRef ds:uri="http://purl.org/dc/elements/1.1/"/>
  </ds:schemaRefs>
</ds:datastoreItem>
</file>

<file path=customXml/itemProps2.xml><?xml version="1.0" encoding="utf-8"?>
<ds:datastoreItem xmlns:ds="http://schemas.openxmlformats.org/officeDocument/2006/customXml" ds:itemID="{CBFD1DEA-713B-4812-ADE9-C3CB71256AEA}">
  <ds:schemaRefs>
    <ds:schemaRef ds:uri="http://schemas.microsoft.com/sharepoint/v3/contenttype/forms"/>
  </ds:schemaRefs>
</ds:datastoreItem>
</file>

<file path=customXml/itemProps3.xml><?xml version="1.0" encoding="utf-8"?>
<ds:datastoreItem xmlns:ds="http://schemas.openxmlformats.org/officeDocument/2006/customXml" ds:itemID="{E012435F-6C99-4E2F-B6A8-D57D893DFB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b11a59e-cec7-4444-b668-16a06aa4e608"/>
    <ds:schemaRef ds:uri="d860c992-e0d3-453c-9d2f-baadbdc7f7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33</vt:i4>
      </vt:variant>
    </vt:vector>
  </HeadingPairs>
  <TitlesOfParts>
    <vt:vector size="54" baseType="lpstr">
      <vt:lpstr>Main</vt:lpstr>
      <vt:lpstr>NSW</vt:lpstr>
      <vt:lpstr>NT</vt:lpstr>
      <vt:lpstr>QLD</vt:lpstr>
      <vt:lpstr>SA</vt:lpstr>
      <vt:lpstr>TAS</vt:lpstr>
      <vt:lpstr>VIC</vt:lpstr>
      <vt:lpstr>WA</vt:lpstr>
      <vt:lpstr>Site Establishment</vt:lpstr>
      <vt:lpstr>General Works</vt:lpstr>
      <vt:lpstr>General Demolition</vt:lpstr>
      <vt:lpstr>Removal of ACM</vt:lpstr>
      <vt:lpstr>Working at Heights</vt:lpstr>
      <vt:lpstr>Power Tools</vt:lpstr>
      <vt:lpstr>Hazardous Chemicals</vt:lpstr>
      <vt:lpstr>Hot Works</vt:lpstr>
      <vt:lpstr>Manual Handling</vt:lpstr>
      <vt:lpstr>Traffic Control</vt:lpstr>
      <vt:lpstr>Monitor &amp; Review</vt:lpstr>
      <vt:lpstr>Sign Off</vt:lpstr>
      <vt:lpstr>Data</vt:lpstr>
      <vt:lpstr>HazardClass</vt:lpstr>
      <vt:lpstr>'General Demolition'!Print_Area</vt:lpstr>
      <vt:lpstr>'General Works'!Print_Area</vt:lpstr>
      <vt:lpstr>'Hazardous Chemicals'!Print_Area</vt:lpstr>
      <vt:lpstr>'Hot Works'!Print_Area</vt:lpstr>
      <vt:lpstr>Main!Print_Area</vt:lpstr>
      <vt:lpstr>'Manual Handling'!Print_Area</vt:lpstr>
      <vt:lpstr>'Monitor &amp; Review'!Print_Area</vt:lpstr>
      <vt:lpstr>NSW!Print_Area</vt:lpstr>
      <vt:lpstr>NT!Print_Area</vt:lpstr>
      <vt:lpstr>'Power Tools'!Print_Area</vt:lpstr>
      <vt:lpstr>QLD!Print_Area</vt:lpstr>
      <vt:lpstr>'Removal of ACM'!Print_Area</vt:lpstr>
      <vt:lpstr>SA!Print_Area</vt:lpstr>
      <vt:lpstr>'Sign Off'!Print_Area</vt:lpstr>
      <vt:lpstr>'Site Establishment'!Print_Area</vt:lpstr>
      <vt:lpstr>TAS!Print_Area</vt:lpstr>
      <vt:lpstr>'Traffic Control'!Print_Area</vt:lpstr>
      <vt:lpstr>VIC!Print_Area</vt:lpstr>
      <vt:lpstr>WA!Print_Area</vt:lpstr>
      <vt:lpstr>'Working at Heights'!Print_Area</vt:lpstr>
      <vt:lpstr>'General Demolition'!Print_Titles</vt:lpstr>
      <vt:lpstr>'General Works'!Print_Titles</vt:lpstr>
      <vt:lpstr>'Hazardous Chemicals'!Print_Titles</vt:lpstr>
      <vt:lpstr>'Hot Works'!Print_Titles</vt:lpstr>
      <vt:lpstr>'Manual Handling'!Print_Titles</vt:lpstr>
      <vt:lpstr>'Monitor &amp; Review'!Print_Titles</vt:lpstr>
      <vt:lpstr>'Power Tools'!Print_Titles</vt:lpstr>
      <vt:lpstr>'Removal of ACM'!Print_Titles</vt:lpstr>
      <vt:lpstr>'Site Establishment'!Print_Titles</vt:lpstr>
      <vt:lpstr>'Traffic Control'!Print_Titles</vt:lpstr>
      <vt:lpstr>'Working at Heights'!Print_Titles</vt:lpstr>
      <vt:lpstr>Rankings</vt:lpstr>
    </vt:vector>
  </TitlesOfParts>
  <Manager/>
  <Company>ISO14001 Certification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SWMS:General Works</dc:title>
  <dc:subject/>
  <dc:creator>Mark Veenendaal</dc:creator>
  <cp:keywords/>
  <dc:description/>
  <cp:lastModifiedBy>Mark Veenendaal</cp:lastModifiedBy>
  <cp:revision/>
  <cp:lastPrinted>2026-08-28T23:17:35Z</cp:lastPrinted>
  <dcterms:created xsi:type="dcterms:W3CDTF">2005-08-29T05:50:13Z</dcterms:created>
  <dcterms:modified xsi:type="dcterms:W3CDTF">2026-08-28T23:17:44Z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0x0101005B55F5D9C6BD314B818144C49B27F799</vt:lpwstr>
  </property>
  <property fmtid="{D5CDD505-2E9C-101B-9397-08002B2CF9AE}" pid="3" name="MediaServiceImageTags">
    <vt:lpwstr/>
  </property>
</Properties>
</file>

<file path=userCustomization/customUI.xml><?xml version="1.0" encoding="utf-8"?>
<mso:customUI xmlns:doc="http://schemas.microsoft.com/office/2006/01/customui/currentDocument" xmlns:mso="http://schemas.microsoft.com/office/2006/01/customui">
  <mso:ribbon>
    <mso:qat>
      <mso:documentControls>
        <mso:button idQ="doc:HTML_1" visible="true" label="Save To Toolbox" onAction="HTML" imageMso="ResultsPaneStartFindAndReplace"/>
      </mso:documentControls>
    </mso:qat>
  </mso:ribbon>
</mso:customUI>
</file>